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Convocatorias Y Licitaciones\2019\NACIONALES\PROYECTOS\00 Documentos de postulación\"/>
    </mc:Choice>
  </mc:AlternateContent>
  <xr:revisionPtr revIDLastSave="0" documentId="13_ncr:1_{DA1E3E8C-692B-4140-A26B-4D78CC34D5C1}" xr6:coauthVersionLast="45" xr6:coauthVersionMax="45" xr10:uidLastSave="{00000000-0000-0000-0000-000000000000}"/>
  <bookViews>
    <workbookView xWindow="-120" yWindow="-120" windowWidth="21840" windowHeight="13140" tabRatio="811" xr2:uid="{00000000-000D-0000-FFFF-FFFF00000000}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1" i="70" l="1"/>
  <c r="F142" i="70"/>
  <c r="F143" i="70"/>
  <c r="F144" i="70"/>
  <c r="F145" i="70"/>
  <c r="F146" i="70"/>
  <c r="F147" i="70"/>
  <c r="F148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F139" i="70"/>
  <c r="V75" i="70"/>
  <c r="X4" i="70"/>
  <c r="F26" i="70"/>
  <c r="F27" i="70" s="1"/>
  <c r="G26" i="70" s="1"/>
  <c r="G27" i="70" s="1"/>
  <c r="H26" i="70" s="1"/>
  <c r="H27" i="70" s="1"/>
  <c r="I26" i="70" s="1"/>
  <c r="I27" i="70" s="1"/>
  <c r="J26" i="70" s="1"/>
  <c r="J27" i="70" s="1"/>
  <c r="K26" i="70" s="1"/>
  <c r="K27" i="70" s="1"/>
  <c r="L26" i="70" s="1"/>
  <c r="L27" i="70" s="1"/>
  <c r="M26" i="70" s="1"/>
  <c r="M27" i="70" s="1"/>
  <c r="N26" i="70" s="1"/>
  <c r="AG133" i="70"/>
  <c r="AF133" i="70"/>
  <c r="AE133" i="70"/>
  <c r="AD133" i="70"/>
  <c r="AC133" i="70"/>
  <c r="AB133" i="70"/>
  <c r="AA133" i="70"/>
  <c r="Z133" i="70"/>
  <c r="Y133" i="70"/>
  <c r="X133" i="70"/>
  <c r="W133" i="70"/>
  <c r="V133" i="70"/>
  <c r="AG132" i="70"/>
  <c r="AF132" i="70"/>
  <c r="AE132" i="70"/>
  <c r="AD132" i="70"/>
  <c r="AC132" i="70"/>
  <c r="AB132" i="70"/>
  <c r="AA132" i="70"/>
  <c r="Z132" i="70"/>
  <c r="Y132" i="70"/>
  <c r="X132" i="70"/>
  <c r="W132" i="70"/>
  <c r="V132" i="70"/>
  <c r="AG131" i="70"/>
  <c r="AF131" i="70"/>
  <c r="AE131" i="70"/>
  <c r="AD131" i="70"/>
  <c r="AC131" i="70"/>
  <c r="AB131" i="70"/>
  <c r="AA131" i="70"/>
  <c r="Z131" i="70"/>
  <c r="Y131" i="70"/>
  <c r="X131" i="70"/>
  <c r="W131" i="70"/>
  <c r="V131" i="70"/>
  <c r="AG130" i="70"/>
  <c r="AF130" i="70"/>
  <c r="AE130" i="70"/>
  <c r="AD130" i="70"/>
  <c r="AC130" i="70"/>
  <c r="AB130" i="70"/>
  <c r="AA130" i="70"/>
  <c r="Z130" i="70"/>
  <c r="Y130" i="70"/>
  <c r="X130" i="70"/>
  <c r="W130" i="70"/>
  <c r="V130" i="70"/>
  <c r="E157" i="70" s="1"/>
  <c r="AG129" i="70"/>
  <c r="AF129" i="70"/>
  <c r="AE129" i="70"/>
  <c r="AD129" i="70"/>
  <c r="AC129" i="70"/>
  <c r="AB129" i="70"/>
  <c r="AA129" i="70"/>
  <c r="Z129" i="70"/>
  <c r="Y129" i="70"/>
  <c r="X129" i="70"/>
  <c r="W129" i="70"/>
  <c r="V129" i="70"/>
  <c r="E156" i="70" s="1"/>
  <c r="AG128" i="70"/>
  <c r="AF128" i="70"/>
  <c r="AE128" i="70"/>
  <c r="AD128" i="70"/>
  <c r="AC128" i="70"/>
  <c r="AB128" i="70"/>
  <c r="AA128" i="70"/>
  <c r="Z128" i="70"/>
  <c r="Y128" i="70"/>
  <c r="X128" i="70"/>
  <c r="W128" i="70"/>
  <c r="V128" i="70"/>
  <c r="AG127" i="70"/>
  <c r="AF127" i="70"/>
  <c r="AE127" i="70"/>
  <c r="AD127" i="70"/>
  <c r="AC127" i="70"/>
  <c r="AB127" i="70"/>
  <c r="AA127" i="70"/>
  <c r="Z127" i="70"/>
  <c r="Y127" i="70"/>
  <c r="X127" i="70"/>
  <c r="W127" i="70"/>
  <c r="V127" i="70"/>
  <c r="AG126" i="70"/>
  <c r="AF126" i="70"/>
  <c r="AE126" i="70"/>
  <c r="AD126" i="70"/>
  <c r="AC126" i="70"/>
  <c r="AB126" i="70"/>
  <c r="AA126" i="70"/>
  <c r="Z126" i="70"/>
  <c r="Y126" i="70"/>
  <c r="X126" i="70"/>
  <c r="W126" i="70"/>
  <c r="V126" i="70"/>
  <c r="E153" i="70" s="1"/>
  <c r="AG125" i="70"/>
  <c r="AF125" i="70"/>
  <c r="AE125" i="70"/>
  <c r="AD125" i="70"/>
  <c r="AC125" i="70"/>
  <c r="AB125" i="70"/>
  <c r="AA125" i="70"/>
  <c r="Z125" i="70"/>
  <c r="Y125" i="70"/>
  <c r="X125" i="70"/>
  <c r="W125" i="70"/>
  <c r="V125" i="70"/>
  <c r="AG124" i="70"/>
  <c r="AF124" i="70"/>
  <c r="AE124" i="70"/>
  <c r="AD124" i="70"/>
  <c r="AC124" i="70"/>
  <c r="AB124" i="70"/>
  <c r="AA124" i="70"/>
  <c r="Z124" i="70"/>
  <c r="Y124" i="70"/>
  <c r="X124" i="70"/>
  <c r="W124" i="70"/>
  <c r="V124" i="70"/>
  <c r="AG123" i="70"/>
  <c r="AF123" i="70"/>
  <c r="AE123" i="70"/>
  <c r="AD123" i="70"/>
  <c r="AC123" i="70"/>
  <c r="AB123" i="70"/>
  <c r="AA123" i="70"/>
  <c r="Z123" i="70"/>
  <c r="Y123" i="70"/>
  <c r="X123" i="70"/>
  <c r="W123" i="70"/>
  <c r="V123" i="70"/>
  <c r="AG122" i="70"/>
  <c r="AF122" i="70"/>
  <c r="AE122" i="70"/>
  <c r="AD122" i="70"/>
  <c r="AC122" i="70"/>
  <c r="AB122" i="70"/>
  <c r="AA122" i="70"/>
  <c r="Z122" i="70"/>
  <c r="Y122" i="70"/>
  <c r="X122" i="70"/>
  <c r="W122" i="70"/>
  <c r="V122" i="70"/>
  <c r="E149" i="70" s="1"/>
  <c r="AG121" i="70"/>
  <c r="AF121" i="70"/>
  <c r="AE121" i="70"/>
  <c r="AD121" i="70"/>
  <c r="AC121" i="70"/>
  <c r="AB121" i="70"/>
  <c r="AA121" i="70"/>
  <c r="Z121" i="70"/>
  <c r="Y121" i="70"/>
  <c r="X121" i="70"/>
  <c r="W121" i="70"/>
  <c r="V121" i="70"/>
  <c r="AG120" i="70"/>
  <c r="AF120" i="70"/>
  <c r="AE120" i="70"/>
  <c r="AD120" i="70"/>
  <c r="AC120" i="70"/>
  <c r="AB120" i="70"/>
  <c r="AA120" i="70"/>
  <c r="Z120" i="70"/>
  <c r="Y120" i="70"/>
  <c r="X120" i="70"/>
  <c r="W120" i="70"/>
  <c r="V120" i="70"/>
  <c r="AG119" i="70"/>
  <c r="AF119" i="70"/>
  <c r="AE119" i="70"/>
  <c r="AD119" i="70"/>
  <c r="AC119" i="70"/>
  <c r="AB119" i="70"/>
  <c r="AA119" i="70"/>
  <c r="Z119" i="70"/>
  <c r="Y119" i="70"/>
  <c r="X119" i="70"/>
  <c r="W119" i="70"/>
  <c r="V119" i="70"/>
  <c r="AG118" i="70"/>
  <c r="AF118" i="70"/>
  <c r="AE118" i="70"/>
  <c r="AD118" i="70"/>
  <c r="AC118" i="70"/>
  <c r="AB118" i="70"/>
  <c r="AA118" i="70"/>
  <c r="Z118" i="70"/>
  <c r="Y118" i="70"/>
  <c r="X118" i="70"/>
  <c r="W118" i="70"/>
  <c r="V118" i="70"/>
  <c r="E145" i="70" s="1"/>
  <c r="AG117" i="70"/>
  <c r="AF117" i="70"/>
  <c r="AE117" i="70"/>
  <c r="AD117" i="70"/>
  <c r="AC117" i="70"/>
  <c r="AB117" i="70"/>
  <c r="AA117" i="70"/>
  <c r="Z117" i="70"/>
  <c r="Y117" i="70"/>
  <c r="X117" i="70"/>
  <c r="W117" i="70"/>
  <c r="V117" i="70"/>
  <c r="AG116" i="70"/>
  <c r="AF116" i="70"/>
  <c r="AE116" i="70"/>
  <c r="AD116" i="70"/>
  <c r="AC116" i="70"/>
  <c r="AB116" i="70"/>
  <c r="AA116" i="70"/>
  <c r="Z116" i="70"/>
  <c r="Y116" i="70"/>
  <c r="X116" i="70"/>
  <c r="W116" i="70"/>
  <c r="V116" i="70"/>
  <c r="AG115" i="70"/>
  <c r="AF115" i="70"/>
  <c r="AE115" i="70"/>
  <c r="AD115" i="70"/>
  <c r="AC115" i="70"/>
  <c r="AB115" i="70"/>
  <c r="AA115" i="70"/>
  <c r="Z115" i="70"/>
  <c r="Y115" i="70"/>
  <c r="X115" i="70"/>
  <c r="W115" i="70"/>
  <c r="V115" i="70"/>
  <c r="AG114" i="70"/>
  <c r="AF114" i="70"/>
  <c r="AE114" i="70"/>
  <c r="AD114" i="70"/>
  <c r="AC114" i="70"/>
  <c r="AB114" i="70"/>
  <c r="AA114" i="70"/>
  <c r="Z114" i="70"/>
  <c r="Y114" i="70"/>
  <c r="X114" i="70"/>
  <c r="W114" i="70"/>
  <c r="V114" i="70"/>
  <c r="AG113" i="70"/>
  <c r="AF113" i="70"/>
  <c r="AE113" i="70"/>
  <c r="AD113" i="70"/>
  <c r="AC113" i="70"/>
  <c r="AB113" i="70"/>
  <c r="AA113" i="70"/>
  <c r="Z113" i="70"/>
  <c r="Y113" i="70"/>
  <c r="X113" i="70"/>
  <c r="W113" i="70"/>
  <c r="V113" i="70"/>
  <c r="AG112" i="70"/>
  <c r="AF112" i="70"/>
  <c r="AE112" i="70"/>
  <c r="AD112" i="70"/>
  <c r="AC112" i="70"/>
  <c r="AB112" i="70"/>
  <c r="AA112" i="70"/>
  <c r="Z112" i="70"/>
  <c r="Y112" i="70"/>
  <c r="X112" i="70"/>
  <c r="W112" i="70"/>
  <c r="V112" i="70"/>
  <c r="D139" i="70"/>
  <c r="H139" i="70" s="1"/>
  <c r="D140" i="70"/>
  <c r="H140" i="70" s="1"/>
  <c r="D141" i="70"/>
  <c r="H141" i="70" s="1"/>
  <c r="D142" i="70"/>
  <c r="H142" i="70" s="1"/>
  <c r="D143" i="70"/>
  <c r="H143" i="70" s="1"/>
  <c r="D144" i="70"/>
  <c r="H144" i="70" s="1"/>
  <c r="D145" i="70"/>
  <c r="H145" i="70" s="1"/>
  <c r="D146" i="70"/>
  <c r="H146" i="70" s="1"/>
  <c r="D147" i="70"/>
  <c r="H147" i="70" s="1"/>
  <c r="D148" i="70"/>
  <c r="H148" i="70" s="1"/>
  <c r="D149" i="70"/>
  <c r="H149" i="70" s="1"/>
  <c r="D150" i="70"/>
  <c r="H150" i="70" s="1"/>
  <c r="D151" i="70"/>
  <c r="H151" i="70" s="1"/>
  <c r="D152" i="70"/>
  <c r="H152" i="70" s="1"/>
  <c r="D153" i="70"/>
  <c r="H153" i="70" s="1"/>
  <c r="D154" i="70"/>
  <c r="H154" i="70" s="1"/>
  <c r="D155" i="70"/>
  <c r="H155" i="70" s="1"/>
  <c r="D156" i="70"/>
  <c r="H156" i="70" s="1"/>
  <c r="D157" i="70"/>
  <c r="H157" i="70" s="1"/>
  <c r="D158" i="70"/>
  <c r="H158" i="70" s="1"/>
  <c r="D159" i="70"/>
  <c r="H159" i="70" s="1"/>
  <c r="D160" i="70"/>
  <c r="H160" i="70" s="1"/>
  <c r="B86" i="70"/>
  <c r="B113" i="70" s="1"/>
  <c r="B87" i="70"/>
  <c r="B114" i="70" s="1"/>
  <c r="B88" i="70"/>
  <c r="B115" i="70" s="1"/>
  <c r="B89" i="70"/>
  <c r="B116" i="70" s="1"/>
  <c r="B90" i="70"/>
  <c r="B117" i="70" s="1"/>
  <c r="B91" i="70"/>
  <c r="B118" i="70"/>
  <c r="B92" i="70"/>
  <c r="B119" i="70" s="1"/>
  <c r="B93" i="70"/>
  <c r="B120" i="70" s="1"/>
  <c r="B94" i="70"/>
  <c r="B121" i="70" s="1"/>
  <c r="B95" i="70"/>
  <c r="B122" i="70" s="1"/>
  <c r="B96" i="70"/>
  <c r="B123" i="70" s="1"/>
  <c r="B97" i="70"/>
  <c r="B124" i="70" s="1"/>
  <c r="B98" i="70"/>
  <c r="B125" i="70" s="1"/>
  <c r="B99" i="70"/>
  <c r="B126" i="70"/>
  <c r="B100" i="70"/>
  <c r="B127" i="70" s="1"/>
  <c r="B101" i="70"/>
  <c r="B128" i="70" s="1"/>
  <c r="B102" i="70"/>
  <c r="B129" i="70" s="1"/>
  <c r="B103" i="70"/>
  <c r="B130" i="70" s="1"/>
  <c r="B104" i="70"/>
  <c r="B131" i="70" s="1"/>
  <c r="B105" i="70"/>
  <c r="B132" i="70" s="1"/>
  <c r="B85" i="70"/>
  <c r="B112" i="70" s="1"/>
  <c r="R133" i="70"/>
  <c r="R132" i="70"/>
  <c r="R131" i="70"/>
  <c r="R130" i="70"/>
  <c r="R129" i="70"/>
  <c r="R128" i="70"/>
  <c r="R127" i="70"/>
  <c r="R126" i="70"/>
  <c r="R125" i="70"/>
  <c r="R124" i="70"/>
  <c r="R123" i="70"/>
  <c r="R122" i="70"/>
  <c r="R121" i="70"/>
  <c r="R120" i="70"/>
  <c r="R119" i="70"/>
  <c r="R118" i="70"/>
  <c r="R117" i="70"/>
  <c r="R116" i="70"/>
  <c r="R115" i="70"/>
  <c r="R114" i="70"/>
  <c r="R113" i="70"/>
  <c r="R112" i="70"/>
  <c r="C30" i="70"/>
  <c r="C57" i="70" s="1"/>
  <c r="C84" i="70" s="1"/>
  <c r="C111" i="70" s="1"/>
  <c r="H6" i="33"/>
  <c r="I6" i="33" s="1"/>
  <c r="D5" i="69" s="1"/>
  <c r="H7" i="33"/>
  <c r="I7" i="33" s="1"/>
  <c r="D6" i="69" s="1"/>
  <c r="E17" i="57" s="1"/>
  <c r="H8" i="33"/>
  <c r="I8" i="33" s="1"/>
  <c r="D7" i="69" s="1"/>
  <c r="E18" i="57" s="1"/>
  <c r="H9" i="33"/>
  <c r="I9" i="33"/>
  <c r="D8" i="69" s="1"/>
  <c r="H10" i="33"/>
  <c r="I10" i="33"/>
  <c r="D9" i="69" s="1"/>
  <c r="E20" i="57" s="1"/>
  <c r="H11" i="33"/>
  <c r="I11" i="33" s="1"/>
  <c r="D10" i="69" s="1"/>
  <c r="H12" i="33"/>
  <c r="I12" i="33" s="1"/>
  <c r="D11" i="69"/>
  <c r="E22" i="57" s="1"/>
  <c r="H13" i="33"/>
  <c r="I13" i="33"/>
  <c r="D12" i="69" s="1"/>
  <c r="E23" i="57" s="1"/>
  <c r="H14" i="33"/>
  <c r="I14" i="33"/>
  <c r="D13" i="69" s="1"/>
  <c r="H15" i="33"/>
  <c r="I15" i="33" s="1"/>
  <c r="D14" i="69" s="1"/>
  <c r="E25" i="57" s="1"/>
  <c r="G25" i="57" s="1"/>
  <c r="H16" i="33"/>
  <c r="I16" i="33" s="1"/>
  <c r="D15" i="69" s="1"/>
  <c r="E26" i="57" s="1"/>
  <c r="H17" i="33"/>
  <c r="I17" i="33" s="1"/>
  <c r="D16" i="69" s="1"/>
  <c r="H18" i="33"/>
  <c r="I18" i="33" s="1"/>
  <c r="D17" i="69" s="1"/>
  <c r="E28" i="57" s="1"/>
  <c r="H19" i="33"/>
  <c r="I19" i="33" s="1"/>
  <c r="D18" i="69" s="1"/>
  <c r="E29" i="57" s="1"/>
  <c r="G29" i="57" s="1"/>
  <c r="H20" i="33"/>
  <c r="I20" i="33" s="1"/>
  <c r="D19" i="69" s="1"/>
  <c r="E30" i="57" s="1"/>
  <c r="H21" i="33"/>
  <c r="I21" i="33" s="1"/>
  <c r="D20" i="69"/>
  <c r="E31" i="57" s="1"/>
  <c r="H22" i="33"/>
  <c r="I22" i="33"/>
  <c r="D21" i="69" s="1"/>
  <c r="H23" i="33"/>
  <c r="I23" i="33" s="1"/>
  <c r="D22" i="69" s="1"/>
  <c r="E33" i="57" s="1"/>
  <c r="H24" i="33"/>
  <c r="I24" i="33" s="1"/>
  <c r="D23" i="69" s="1"/>
  <c r="E34" i="57" s="1"/>
  <c r="H25" i="33"/>
  <c r="I25" i="33" s="1"/>
  <c r="D24" i="69" s="1"/>
  <c r="E35" i="57"/>
  <c r="H26" i="33"/>
  <c r="I26" i="33" s="1"/>
  <c r="D25" i="69"/>
  <c r="H27" i="33"/>
  <c r="I27" i="33" s="1"/>
  <c r="D26" i="69" s="1"/>
  <c r="E37" i="57" s="1"/>
  <c r="H28" i="33"/>
  <c r="I28" i="33" s="1"/>
  <c r="D27" i="69" s="1"/>
  <c r="E38" i="57" s="1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 s="1"/>
  <c r="E5" i="69" s="1"/>
  <c r="H6" i="64"/>
  <c r="I6" i="64" s="1"/>
  <c r="F5" i="69" s="1"/>
  <c r="F16" i="57" s="1"/>
  <c r="H7" i="63"/>
  <c r="I7" i="63" s="1"/>
  <c r="E6" i="69"/>
  <c r="H7" i="64"/>
  <c r="H8" i="63"/>
  <c r="I8" i="63" s="1"/>
  <c r="E7" i="69" s="1"/>
  <c r="H8" i="64"/>
  <c r="I8" i="64" s="1"/>
  <c r="F7" i="69" s="1"/>
  <c r="H9" i="63"/>
  <c r="I9" i="63" s="1"/>
  <c r="E8" i="69" s="1"/>
  <c r="H9" i="64"/>
  <c r="I9" i="64"/>
  <c r="F8" i="69" s="1"/>
  <c r="H10" i="63"/>
  <c r="I10" i="63" s="1"/>
  <c r="E9" i="69" s="1"/>
  <c r="F20" i="57" s="1"/>
  <c r="H10" i="64"/>
  <c r="I10" i="64"/>
  <c r="F9" i="69" s="1"/>
  <c r="H11" i="63"/>
  <c r="I11" i="63"/>
  <c r="E10" i="69" s="1"/>
  <c r="H11" i="64"/>
  <c r="I11" i="64"/>
  <c r="F10" i="69" s="1"/>
  <c r="H12" i="63"/>
  <c r="I12" i="63" s="1"/>
  <c r="E11" i="69" s="1"/>
  <c r="H12" i="64"/>
  <c r="I12" i="64" s="1"/>
  <c r="F11" i="69" s="1"/>
  <c r="H13" i="63"/>
  <c r="I13" i="63" s="1"/>
  <c r="E12" i="69" s="1"/>
  <c r="H13" i="64"/>
  <c r="I13" i="64" s="1"/>
  <c r="F12" i="69" s="1"/>
  <c r="F23" i="57" s="1"/>
  <c r="G23" i="57" s="1"/>
  <c r="H14" i="63"/>
  <c r="I14" i="63" s="1"/>
  <c r="E13" i="69"/>
  <c r="H14" i="64"/>
  <c r="I14" i="64"/>
  <c r="F13" i="69" s="1"/>
  <c r="H15" i="63"/>
  <c r="I15" i="63"/>
  <c r="E14" i="69" s="1"/>
  <c r="H15" i="64"/>
  <c r="I15" i="64"/>
  <c r="F14" i="69" s="1"/>
  <c r="H16" i="63"/>
  <c r="I16" i="63" s="1"/>
  <c r="E15" i="69" s="1"/>
  <c r="H16" i="64"/>
  <c r="H17" i="63"/>
  <c r="I17" i="63" s="1"/>
  <c r="E16" i="69" s="1"/>
  <c r="H17" i="64"/>
  <c r="I17" i="64" s="1"/>
  <c r="F16" i="69"/>
  <c r="H18" i="63"/>
  <c r="I18" i="63" s="1"/>
  <c r="E17" i="69"/>
  <c r="H18" i="64"/>
  <c r="I18" i="64"/>
  <c r="F17" i="69" s="1"/>
  <c r="H19" i="63"/>
  <c r="I19" i="63"/>
  <c r="E18" i="69" s="1"/>
  <c r="H19" i="64"/>
  <c r="I19" i="64"/>
  <c r="F18" i="69" s="1"/>
  <c r="H20" i="63"/>
  <c r="I20" i="63" s="1"/>
  <c r="E19" i="69" s="1"/>
  <c r="H20" i="64"/>
  <c r="I20" i="64" s="1"/>
  <c r="F19" i="69" s="1"/>
  <c r="H21" i="63"/>
  <c r="I21" i="63" s="1"/>
  <c r="E20" i="69" s="1"/>
  <c r="H21" i="64"/>
  <c r="I21" i="64" s="1"/>
  <c r="F20" i="69"/>
  <c r="H22" i="63"/>
  <c r="I22" i="63" s="1"/>
  <c r="E21" i="69"/>
  <c r="H22" i="64"/>
  <c r="I22" i="64"/>
  <c r="F21" i="69" s="1"/>
  <c r="H23" i="63"/>
  <c r="I23" i="63"/>
  <c r="E22" i="69" s="1"/>
  <c r="H23" i="64"/>
  <c r="I23" i="64"/>
  <c r="F22" i="69" s="1"/>
  <c r="H24" i="63"/>
  <c r="I24" i="63" s="1"/>
  <c r="E23" i="69" s="1"/>
  <c r="H24" i="64"/>
  <c r="I24" i="64" s="1"/>
  <c r="F23" i="69" s="1"/>
  <c r="H25" i="63"/>
  <c r="I25" i="63" s="1"/>
  <c r="E24" i="69" s="1"/>
  <c r="H25" i="64"/>
  <c r="I25" i="64" s="1"/>
  <c r="F24" i="69" s="1"/>
  <c r="H26" i="63"/>
  <c r="I26" i="63" s="1"/>
  <c r="E25" i="69" s="1"/>
  <c r="H26" i="64"/>
  <c r="I26" i="64" s="1"/>
  <c r="F25" i="69" s="1"/>
  <c r="H27" i="63"/>
  <c r="I27" i="63" s="1"/>
  <c r="E26" i="69" s="1"/>
  <c r="F37" i="57" s="1"/>
  <c r="H27" i="64"/>
  <c r="I27" i="64" s="1"/>
  <c r="F26" i="69" s="1"/>
  <c r="H28" i="63"/>
  <c r="I28" i="63" s="1"/>
  <c r="E27" i="69" s="1"/>
  <c r="H28" i="64"/>
  <c r="I28" i="64" s="1"/>
  <c r="F27" i="69" s="1"/>
  <c r="H29" i="63"/>
  <c r="H30" i="63"/>
  <c r="H31" i="63"/>
  <c r="H32" i="63"/>
  <c r="H33" i="63"/>
  <c r="H34" i="63"/>
  <c r="H35" i="63"/>
  <c r="H36" i="63"/>
  <c r="H37" i="63"/>
  <c r="I38" i="63" s="1"/>
  <c r="E29" i="69" s="1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B3" i="56"/>
  <c r="B130" i="56" s="1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 s="1"/>
  <c r="H137" i="68"/>
  <c r="I137" i="68"/>
  <c r="H138" i="68"/>
  <c r="I138" i="68" s="1"/>
  <c r="H139" i="68"/>
  <c r="I139" i="68" s="1"/>
  <c r="H140" i="68"/>
  <c r="I140" i="68" s="1"/>
  <c r="H141" i="68"/>
  <c r="I141" i="68" s="1"/>
  <c r="H142" i="68"/>
  <c r="I142" i="68" s="1"/>
  <c r="H143" i="68"/>
  <c r="I143" i="68" s="1"/>
  <c r="H144" i="68"/>
  <c r="I144" i="68" s="1"/>
  <c r="H145" i="68"/>
  <c r="I145" i="68"/>
  <c r="H146" i="68"/>
  <c r="I146" i="68" s="1"/>
  <c r="H147" i="68"/>
  <c r="I147" i="68" s="1"/>
  <c r="H148" i="68"/>
  <c r="I148" i="68" s="1"/>
  <c r="H149" i="68"/>
  <c r="I149" i="68" s="1"/>
  <c r="H150" i="68"/>
  <c r="I150" i="68" s="1"/>
  <c r="N20" i="62" s="1"/>
  <c r="H151" i="68"/>
  <c r="I151" i="68" s="1"/>
  <c r="H152" i="68"/>
  <c r="I152" i="68" s="1"/>
  <c r="H153" i="68"/>
  <c r="I153" i="68"/>
  <c r="H154" i="68"/>
  <c r="I154" i="68" s="1"/>
  <c r="H155" i="68"/>
  <c r="I155" i="68" s="1"/>
  <c r="H156" i="68"/>
  <c r="I156" i="68" s="1"/>
  <c r="H157" i="68"/>
  <c r="I157" i="68" s="1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I195" i="68" s="1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I234" i="68" s="1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I249" i="68" s="1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 s="1"/>
  <c r="H13" i="68"/>
  <c r="I13" i="68" s="1"/>
  <c r="H14" i="68"/>
  <c r="I14" i="68" s="1"/>
  <c r="H15" i="68"/>
  <c r="I15" i="68" s="1"/>
  <c r="H16" i="68"/>
  <c r="I16" i="68" s="1"/>
  <c r="H17" i="68"/>
  <c r="I17" i="68" s="1"/>
  <c r="H18" i="68"/>
  <c r="I18" i="68" s="1"/>
  <c r="H19" i="68"/>
  <c r="I19" i="68" s="1"/>
  <c r="H20" i="68"/>
  <c r="I20" i="68" s="1"/>
  <c r="N15" i="62" s="1"/>
  <c r="H21" i="68"/>
  <c r="I21" i="68" s="1"/>
  <c r="H22" i="68"/>
  <c r="I22" i="68" s="1"/>
  <c r="H23" i="68"/>
  <c r="I23" i="68" s="1"/>
  <c r="H24" i="68"/>
  <c r="H25" i="68"/>
  <c r="I25" i="68" s="1"/>
  <c r="H26" i="68"/>
  <c r="I26" i="68" s="1"/>
  <c r="H27" i="68"/>
  <c r="I27" i="68"/>
  <c r="H28" i="68"/>
  <c r="I28" i="68" s="1"/>
  <c r="H29" i="68"/>
  <c r="I29" i="68" s="1"/>
  <c r="H30" i="68"/>
  <c r="I30" i="68" s="1"/>
  <c r="H31" i="68"/>
  <c r="I31" i="68" s="1"/>
  <c r="H32" i="68"/>
  <c r="I32" i="68" s="1"/>
  <c r="N27" i="62" s="1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I109" i="68" s="1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 s="1"/>
  <c r="H136" i="67"/>
  <c r="I136" i="67" s="1"/>
  <c r="H137" i="67"/>
  <c r="I137" i="67" s="1"/>
  <c r="H138" i="67"/>
  <c r="I138" i="67" s="1"/>
  <c r="H139" i="67"/>
  <c r="I139" i="67" s="1"/>
  <c r="H140" i="67"/>
  <c r="I140" i="67"/>
  <c r="H141" i="67"/>
  <c r="I141" i="67" s="1"/>
  <c r="H142" i="67"/>
  <c r="I142" i="67" s="1"/>
  <c r="H143" i="67"/>
  <c r="I143" i="67" s="1"/>
  <c r="H144" i="67"/>
  <c r="I144" i="67" s="1"/>
  <c r="H145" i="67"/>
  <c r="I145" i="67" s="1"/>
  <c r="H146" i="67"/>
  <c r="I146" i="67" s="1"/>
  <c r="H147" i="67"/>
  <c r="I147" i="67" s="1"/>
  <c r="H148" i="67"/>
  <c r="I148" i="67"/>
  <c r="H149" i="67"/>
  <c r="I149" i="67" s="1"/>
  <c r="H150" i="67"/>
  <c r="I150" i="67" s="1"/>
  <c r="H151" i="67"/>
  <c r="I151" i="67" s="1"/>
  <c r="H152" i="67"/>
  <c r="I152" i="67" s="1"/>
  <c r="H153" i="67"/>
  <c r="I153" i="67" s="1"/>
  <c r="H154" i="67"/>
  <c r="I154" i="67" s="1"/>
  <c r="H155" i="67"/>
  <c r="I155" i="67" s="1"/>
  <c r="H156" i="67"/>
  <c r="I156" i="67"/>
  <c r="H157" i="67"/>
  <c r="I157" i="67" s="1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 s="1"/>
  <c r="M5" i="62" s="1"/>
  <c r="H11" i="67"/>
  <c r="I11" i="67" s="1"/>
  <c r="H12" i="67"/>
  <c r="I12" i="67" s="1"/>
  <c r="H13" i="67"/>
  <c r="I13" i="67" s="1"/>
  <c r="H14" i="67"/>
  <c r="I14" i="67" s="1"/>
  <c r="H15" i="67"/>
  <c r="I15" i="67" s="1"/>
  <c r="H16" i="67"/>
  <c r="I16" i="67" s="1"/>
  <c r="M11" i="62"/>
  <c r="H17" i="67"/>
  <c r="I17" i="67" s="1"/>
  <c r="H18" i="67"/>
  <c r="I18" i="67" s="1"/>
  <c r="H19" i="67"/>
  <c r="I19" i="67" s="1"/>
  <c r="H20" i="67"/>
  <c r="I20" i="67" s="1"/>
  <c r="M15" i="62"/>
  <c r="H21" i="67"/>
  <c r="I21" i="67"/>
  <c r="H22" i="67"/>
  <c r="I22" i="67" s="1"/>
  <c r="H23" i="67"/>
  <c r="I23" i="67" s="1"/>
  <c r="H24" i="67"/>
  <c r="I24" i="67" s="1"/>
  <c r="H25" i="67"/>
  <c r="I25" i="67" s="1"/>
  <c r="H26" i="67"/>
  <c r="I26" i="67" s="1"/>
  <c r="H27" i="67"/>
  <c r="I27" i="67"/>
  <c r="M22" i="62" s="1"/>
  <c r="H28" i="67"/>
  <c r="I28" i="67" s="1"/>
  <c r="H29" i="67"/>
  <c r="I29" i="67" s="1"/>
  <c r="H30" i="67"/>
  <c r="I30" i="67" s="1"/>
  <c r="H31" i="67"/>
  <c r="I31" i="67"/>
  <c r="H32" i="67"/>
  <c r="I32" i="67" s="1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 s="1"/>
  <c r="H136" i="66"/>
  <c r="I136" i="66" s="1"/>
  <c r="H137" i="66"/>
  <c r="I137" i="66" s="1"/>
  <c r="H138" i="66"/>
  <c r="I138" i="66" s="1"/>
  <c r="H139" i="66"/>
  <c r="I139" i="66" s="1"/>
  <c r="H140" i="66"/>
  <c r="I140" i="66" s="1"/>
  <c r="H141" i="66"/>
  <c r="I141" i="66" s="1"/>
  <c r="H142" i="66"/>
  <c r="I142" i="66" s="1"/>
  <c r="H143" i="66"/>
  <c r="I143" i="66" s="1"/>
  <c r="H144" i="66"/>
  <c r="I144" i="66" s="1"/>
  <c r="H145" i="66"/>
  <c r="I145" i="66" s="1"/>
  <c r="L15" i="62" s="1"/>
  <c r="H146" i="66"/>
  <c r="I146" i="66" s="1"/>
  <c r="H147" i="66"/>
  <c r="I147" i="66"/>
  <c r="H148" i="66"/>
  <c r="I148" i="66"/>
  <c r="H149" i="66"/>
  <c r="I149" i="66"/>
  <c r="H150" i="66"/>
  <c r="I150" i="66" s="1"/>
  <c r="H151" i="66"/>
  <c r="I151" i="66" s="1"/>
  <c r="H152" i="66"/>
  <c r="I152" i="66" s="1"/>
  <c r="H153" i="66"/>
  <c r="I153" i="66" s="1"/>
  <c r="L23" i="62" s="1"/>
  <c r="H154" i="66"/>
  <c r="I154" i="66" s="1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I249" i="66" s="1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 s="1"/>
  <c r="H11" i="66"/>
  <c r="I11" i="66" s="1"/>
  <c r="H12" i="66"/>
  <c r="I12" i="66" s="1"/>
  <c r="H13" i="66"/>
  <c r="I13" i="66" s="1"/>
  <c r="H14" i="66"/>
  <c r="I14" i="66" s="1"/>
  <c r="H15" i="66"/>
  <c r="I15" i="66" s="1"/>
  <c r="H16" i="66"/>
  <c r="I16" i="66" s="1"/>
  <c r="H17" i="66"/>
  <c r="I17" i="66" s="1"/>
  <c r="H18" i="66"/>
  <c r="I18" i="66" s="1"/>
  <c r="L13" i="62" s="1"/>
  <c r="H19" i="66"/>
  <c r="I19" i="66" s="1"/>
  <c r="H20" i="66"/>
  <c r="I20" i="66" s="1"/>
  <c r="H21" i="66"/>
  <c r="I21" i="66" s="1"/>
  <c r="H22" i="66"/>
  <c r="I22" i="66" s="1"/>
  <c r="L17" i="62"/>
  <c r="H23" i="66"/>
  <c r="I23" i="66"/>
  <c r="H24" i="66"/>
  <c r="I24" i="66"/>
  <c r="H25" i="66"/>
  <c r="I25" i="66"/>
  <c r="L20" i="62" s="1"/>
  <c r="H26" i="66"/>
  <c r="I26" i="66"/>
  <c r="H27" i="66"/>
  <c r="I27" i="66" s="1"/>
  <c r="H28" i="66"/>
  <c r="I28" i="66" s="1"/>
  <c r="H29" i="66"/>
  <c r="I29" i="66" s="1"/>
  <c r="H30" i="66"/>
  <c r="I30" i="66" s="1"/>
  <c r="H31" i="66"/>
  <c r="I31" i="66" s="1"/>
  <c r="H32" i="66"/>
  <c r="I32" i="66" s="1"/>
  <c r="H33" i="66"/>
  <c r="H34" i="66"/>
  <c r="H35" i="66"/>
  <c r="I37" i="66" s="1"/>
  <c r="H36" i="66"/>
  <c r="H37" i="66"/>
  <c r="H38" i="66"/>
  <c r="H39" i="66"/>
  <c r="I42" i="66" s="1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I70" i="66" s="1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I124" i="66" s="1"/>
  <c r="H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 s="1"/>
  <c r="K7" i="62" s="1"/>
  <c r="H138" i="65"/>
  <c r="I138" i="65" s="1"/>
  <c r="H139" i="65"/>
  <c r="I139" i="65" s="1"/>
  <c r="H140" i="65"/>
  <c r="I140" i="65"/>
  <c r="K10" i="62" s="1"/>
  <c r="H141" i="65"/>
  <c r="I141" i="65" s="1"/>
  <c r="H142" i="65"/>
  <c r="I142" i="65" s="1"/>
  <c r="H143" i="65"/>
  <c r="I143" i="65" s="1"/>
  <c r="H144" i="65"/>
  <c r="I144" i="65" s="1"/>
  <c r="K14" i="62" s="1"/>
  <c r="H145" i="65"/>
  <c r="I145" i="65" s="1"/>
  <c r="H146" i="65"/>
  <c r="I146" i="65" s="1"/>
  <c r="H147" i="65"/>
  <c r="I147" i="65" s="1"/>
  <c r="H148" i="65"/>
  <c r="I148" i="65"/>
  <c r="H149" i="65"/>
  <c r="I149" i="65" s="1"/>
  <c r="H150" i="65"/>
  <c r="I150" i="65" s="1"/>
  <c r="H151" i="65"/>
  <c r="I151" i="65" s="1"/>
  <c r="H152" i="65"/>
  <c r="I152" i="65" s="1"/>
  <c r="H153" i="65"/>
  <c r="I153" i="65" s="1"/>
  <c r="H154" i="65"/>
  <c r="I154" i="65" s="1"/>
  <c r="H155" i="65"/>
  <c r="I155" i="65" s="1"/>
  <c r="H156" i="65"/>
  <c r="I156" i="65"/>
  <c r="H157" i="65"/>
  <c r="I157" i="65" s="1"/>
  <c r="H158" i="65"/>
  <c r="I162" i="65" s="1"/>
  <c r="J167" i="65" s="1"/>
  <c r="H159" i="65"/>
  <c r="H160" i="65"/>
  <c r="H161" i="65"/>
  <c r="H162" i="65"/>
  <c r="H163" i="65"/>
  <c r="H164" i="65"/>
  <c r="H165" i="65"/>
  <c r="H166" i="65"/>
  <c r="I167" i="65" s="1"/>
  <c r="H167" i="65"/>
  <c r="H168" i="65"/>
  <c r="H169" i="65"/>
  <c r="H170" i="65"/>
  <c r="I189" i="65" s="1"/>
  <c r="K30" i="62" s="1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I195" i="65" s="1"/>
  <c r="H191" i="65"/>
  <c r="H192" i="65"/>
  <c r="H193" i="65"/>
  <c r="H194" i="65"/>
  <c r="H195" i="65"/>
  <c r="H196" i="65"/>
  <c r="H197" i="65"/>
  <c r="H198" i="65"/>
  <c r="I203" i="65" s="1"/>
  <c r="K32" i="62" s="1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I221" i="65" s="1"/>
  <c r="H215" i="65"/>
  <c r="H216" i="65"/>
  <c r="H217" i="65"/>
  <c r="H218" i="65"/>
  <c r="H219" i="65"/>
  <c r="H220" i="65"/>
  <c r="H221" i="65"/>
  <c r="H222" i="65"/>
  <c r="I229" i="65" s="1"/>
  <c r="K35" i="62" s="1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I243" i="65" s="1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 s="1"/>
  <c r="K5" i="62" s="1"/>
  <c r="H11" i="65"/>
  <c r="H12" i="65"/>
  <c r="I12" i="65"/>
  <c r="H13" i="65"/>
  <c r="I13" i="65" s="1"/>
  <c r="K8" i="62" s="1"/>
  <c r="H14" i="65"/>
  <c r="I14" i="65" s="1"/>
  <c r="H15" i="65"/>
  <c r="I15" i="65" s="1"/>
  <c r="H16" i="65"/>
  <c r="I16" i="65" s="1"/>
  <c r="H17" i="65"/>
  <c r="I17" i="65" s="1"/>
  <c r="K12" i="62" s="1"/>
  <c r="H18" i="65"/>
  <c r="I18" i="65"/>
  <c r="H19" i="65"/>
  <c r="I19" i="65" s="1"/>
  <c r="H20" i="65"/>
  <c r="I20" i="65" s="1"/>
  <c r="H21" i="65"/>
  <c r="I21" i="65" s="1"/>
  <c r="H22" i="65"/>
  <c r="I22" i="65" s="1"/>
  <c r="H23" i="65"/>
  <c r="I23" i="65" s="1"/>
  <c r="H24" i="65"/>
  <c r="I24" i="65" s="1"/>
  <c r="H25" i="65"/>
  <c r="I25" i="65" s="1"/>
  <c r="H26" i="65"/>
  <c r="I26" i="65"/>
  <c r="H27" i="65"/>
  <c r="I27" i="65" s="1"/>
  <c r="H28" i="65"/>
  <c r="I28" i="65" s="1"/>
  <c r="H29" i="65"/>
  <c r="I29" i="65" s="1"/>
  <c r="H30" i="65"/>
  <c r="I30" i="65" s="1"/>
  <c r="H31" i="65"/>
  <c r="I31" i="65" s="1"/>
  <c r="H32" i="65"/>
  <c r="I32" i="65" s="1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 s="1"/>
  <c r="H137" i="61"/>
  <c r="I137" i="61" s="1"/>
  <c r="H138" i="61"/>
  <c r="I138" i="61" s="1"/>
  <c r="H139" i="61"/>
  <c r="I139" i="61"/>
  <c r="H140" i="61"/>
  <c r="I140" i="61" s="1"/>
  <c r="H141" i="61"/>
  <c r="I141" i="61" s="1"/>
  <c r="H142" i="61"/>
  <c r="I142" i="61" s="1"/>
  <c r="H143" i="61"/>
  <c r="I143" i="61" s="1"/>
  <c r="H144" i="61"/>
  <c r="I144" i="61" s="1"/>
  <c r="H145" i="61"/>
  <c r="I145" i="61" s="1"/>
  <c r="H146" i="61"/>
  <c r="I146" i="61" s="1"/>
  <c r="H147" i="61"/>
  <c r="I147" i="61" s="1"/>
  <c r="H148" i="61"/>
  <c r="I148" i="61" s="1"/>
  <c r="H149" i="61"/>
  <c r="I149" i="61" s="1"/>
  <c r="H150" i="61"/>
  <c r="I150" i="61" s="1"/>
  <c r="H151" i="61"/>
  <c r="I151" i="61" s="1"/>
  <c r="H152" i="61"/>
  <c r="I152" i="61" s="1"/>
  <c r="H153" i="61"/>
  <c r="I153" i="61" s="1"/>
  <c r="H154" i="61"/>
  <c r="I154" i="61" s="1"/>
  <c r="H155" i="61"/>
  <c r="I155" i="61" s="1"/>
  <c r="H156" i="61"/>
  <c r="I156" i="61" s="1"/>
  <c r="H157" i="61"/>
  <c r="I157" i="61" s="1"/>
  <c r="H158" i="61"/>
  <c r="H159" i="61"/>
  <c r="H160" i="61"/>
  <c r="H161" i="61"/>
  <c r="H162" i="61"/>
  <c r="H163" i="61"/>
  <c r="H164" i="61"/>
  <c r="H165" i="61"/>
  <c r="H166" i="61"/>
  <c r="I167" i="61" s="1"/>
  <c r="J29" i="62" s="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H191" i="61"/>
  <c r="H192" i="61"/>
  <c r="H193" i="61"/>
  <c r="H194" i="61"/>
  <c r="H195" i="61"/>
  <c r="H196" i="61"/>
  <c r="H197" i="61"/>
  <c r="H198" i="61"/>
  <c r="I203" i="61" s="1"/>
  <c r="H199" i="61"/>
  <c r="H200" i="61"/>
  <c r="H201" i="61"/>
  <c r="H202" i="61"/>
  <c r="H203" i="61"/>
  <c r="H204" i="61"/>
  <c r="H205" i="61"/>
  <c r="H206" i="61"/>
  <c r="I213" i="61" s="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I229" i="61" s="1"/>
  <c r="J35" i="62" s="1"/>
  <c r="H223" i="61"/>
  <c r="H224" i="61"/>
  <c r="H225" i="61"/>
  <c r="H226" i="61"/>
  <c r="H227" i="61"/>
  <c r="H228" i="61"/>
  <c r="H229" i="61"/>
  <c r="H230" i="61"/>
  <c r="I234" i="61" s="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I249" i="61" s="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 s="1"/>
  <c r="J6" i="62" s="1"/>
  <c r="H12" i="61"/>
  <c r="I12" i="61" s="1"/>
  <c r="H13" i="61"/>
  <c r="I13" i="61"/>
  <c r="H14" i="61"/>
  <c r="I14" i="61"/>
  <c r="J9" i="62" s="1"/>
  <c r="H15" i="61"/>
  <c r="I15" i="61"/>
  <c r="H16" i="61"/>
  <c r="I16" i="61" s="1"/>
  <c r="H17" i="61"/>
  <c r="I17" i="61" s="1"/>
  <c r="H18" i="61"/>
  <c r="I18" i="61" s="1"/>
  <c r="H19" i="61"/>
  <c r="I19" i="61" s="1"/>
  <c r="H20" i="61"/>
  <c r="I20" i="61" s="1"/>
  <c r="H21" i="61"/>
  <c r="I21" i="61"/>
  <c r="H22" i="61"/>
  <c r="I22" i="61" s="1"/>
  <c r="H23" i="61"/>
  <c r="I23" i="61" s="1"/>
  <c r="J18" i="62" s="1"/>
  <c r="H24" i="61"/>
  <c r="I24" i="61" s="1"/>
  <c r="H25" i="61"/>
  <c r="I25" i="61"/>
  <c r="H26" i="61"/>
  <c r="I26" i="61" s="1"/>
  <c r="H27" i="61"/>
  <c r="I27" i="61" s="1"/>
  <c r="H28" i="61"/>
  <c r="I28" i="61" s="1"/>
  <c r="H29" i="61"/>
  <c r="H30" i="61"/>
  <c r="I30" i="61" s="1"/>
  <c r="H31" i="61"/>
  <c r="I31" i="61" s="1"/>
  <c r="J26" i="62" s="1"/>
  <c r="H32" i="61"/>
  <c r="I32" i="61"/>
  <c r="J27" i="62" s="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I104" i="61" s="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 s="1"/>
  <c r="H136" i="60"/>
  <c r="I136" i="60" s="1"/>
  <c r="I6" i="62" s="1"/>
  <c r="H137" i="60"/>
  <c r="I137" i="60"/>
  <c r="H138" i="60"/>
  <c r="I138" i="60" s="1"/>
  <c r="H139" i="60"/>
  <c r="I139" i="60" s="1"/>
  <c r="H140" i="60"/>
  <c r="I140" i="60" s="1"/>
  <c r="H141" i="60"/>
  <c r="I141" i="60" s="1"/>
  <c r="H142" i="60"/>
  <c r="I142" i="60" s="1"/>
  <c r="H143" i="60"/>
  <c r="I143" i="60" s="1"/>
  <c r="H144" i="60"/>
  <c r="I144" i="60" s="1"/>
  <c r="H145" i="60"/>
  <c r="I145" i="60"/>
  <c r="H146" i="60"/>
  <c r="I146" i="60" s="1"/>
  <c r="H147" i="60"/>
  <c r="I147" i="60" s="1"/>
  <c r="H148" i="60"/>
  <c r="I148" i="60" s="1"/>
  <c r="H149" i="60"/>
  <c r="I149" i="60" s="1"/>
  <c r="H150" i="60"/>
  <c r="I150" i="60" s="1"/>
  <c r="H151" i="60"/>
  <c r="I151" i="60" s="1"/>
  <c r="H152" i="60"/>
  <c r="I152" i="60" s="1"/>
  <c r="H153" i="60"/>
  <c r="I153" i="60"/>
  <c r="H154" i="60"/>
  <c r="I154" i="60" s="1"/>
  <c r="H155" i="60"/>
  <c r="I155" i="60" s="1"/>
  <c r="H156" i="60"/>
  <c r="I156" i="60" s="1"/>
  <c r="H157" i="60"/>
  <c r="I157" i="60" s="1"/>
  <c r="H158" i="60"/>
  <c r="H159" i="60"/>
  <c r="H160" i="60"/>
  <c r="H161" i="60"/>
  <c r="H162" i="60"/>
  <c r="H163" i="60"/>
  <c r="H164" i="60"/>
  <c r="H165" i="60"/>
  <c r="H166" i="60"/>
  <c r="I167" i="60" s="1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I195" i="60" s="1"/>
  <c r="H191" i="60"/>
  <c r="H192" i="60"/>
  <c r="H193" i="60"/>
  <c r="H194" i="60"/>
  <c r="H195" i="60"/>
  <c r="H196" i="60"/>
  <c r="H197" i="60"/>
  <c r="H198" i="60"/>
  <c r="I203" i="60" s="1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I221" i="60" s="1"/>
  <c r="H215" i="60"/>
  <c r="H216" i="60"/>
  <c r="H217" i="60"/>
  <c r="H218" i="60"/>
  <c r="H219" i="60"/>
  <c r="H220" i="60"/>
  <c r="H221" i="60"/>
  <c r="H222" i="60"/>
  <c r="I229" i="60" s="1"/>
  <c r="H223" i="60"/>
  <c r="H224" i="60"/>
  <c r="H225" i="60"/>
  <c r="H226" i="60"/>
  <c r="H227" i="60"/>
  <c r="H228" i="60"/>
  <c r="H229" i="60"/>
  <c r="H230" i="60"/>
  <c r="I234" i="60" s="1"/>
  <c r="H231" i="60"/>
  <c r="H232" i="60"/>
  <c r="H233" i="60"/>
  <c r="H234" i="60"/>
  <c r="H235" i="60"/>
  <c r="H236" i="60"/>
  <c r="H237" i="60"/>
  <c r="H238" i="60"/>
  <c r="I243" i="60" s="1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6" i="57" s="1"/>
  <c r="H11" i="60"/>
  <c r="I11" i="60"/>
  <c r="H12" i="60"/>
  <c r="I12" i="60" s="1"/>
  <c r="H13" i="60"/>
  <c r="I13" i="60" s="1"/>
  <c r="H14" i="60"/>
  <c r="I14" i="60" s="1"/>
  <c r="H15" i="60"/>
  <c r="I15" i="60"/>
  <c r="H16" i="60"/>
  <c r="I16" i="60" s="1"/>
  <c r="H17" i="60"/>
  <c r="I17" i="60" s="1"/>
  <c r="H18" i="60"/>
  <c r="I18" i="60" s="1"/>
  <c r="H19" i="60"/>
  <c r="I19" i="60" s="1"/>
  <c r="H20" i="60"/>
  <c r="I20" i="60" s="1"/>
  <c r="H26" i="57" s="1"/>
  <c r="H21" i="60"/>
  <c r="I21" i="60" s="1"/>
  <c r="H22" i="60"/>
  <c r="I22" i="60" s="1"/>
  <c r="H23" i="60"/>
  <c r="I23" i="60"/>
  <c r="I18" i="62" s="1"/>
  <c r="H24" i="60"/>
  <c r="I24" i="60" s="1"/>
  <c r="H25" i="60"/>
  <c r="I25" i="60" s="1"/>
  <c r="H26" i="60"/>
  <c r="I26" i="60" s="1"/>
  <c r="H27" i="60"/>
  <c r="I27" i="60" s="1"/>
  <c r="H33" i="57" s="1"/>
  <c r="H28" i="60"/>
  <c r="I28" i="60" s="1"/>
  <c r="H29" i="60"/>
  <c r="I29" i="60"/>
  <c r="H30" i="60"/>
  <c r="I30" i="60"/>
  <c r="H31" i="60"/>
  <c r="I31" i="60" s="1"/>
  <c r="H32" i="60"/>
  <c r="I32" i="60" s="1"/>
  <c r="H33" i="60"/>
  <c r="I37" i="60" s="1"/>
  <c r="H34" i="60"/>
  <c r="H35" i="60"/>
  <c r="H36" i="60"/>
  <c r="H37" i="60"/>
  <c r="H38" i="60"/>
  <c r="H39" i="60"/>
  <c r="H40" i="60"/>
  <c r="H41" i="60"/>
  <c r="H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I70" i="60" s="1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I96" i="60" s="1"/>
  <c r="I34" i="62" s="1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I109" i="60" s="1"/>
  <c r="I36" i="62" s="1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I121" i="60" s="1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 s="1"/>
  <c r="H137" i="59"/>
  <c r="I137" i="59" s="1"/>
  <c r="H138" i="59"/>
  <c r="I138" i="59" s="1"/>
  <c r="H139" i="59"/>
  <c r="I139" i="59" s="1"/>
  <c r="H140" i="59"/>
  <c r="I140" i="59" s="1"/>
  <c r="H141" i="59"/>
  <c r="I141" i="59"/>
  <c r="H142" i="59"/>
  <c r="I142" i="59"/>
  <c r="H143" i="59"/>
  <c r="I143" i="59"/>
  <c r="H144" i="59"/>
  <c r="I144" i="59" s="1"/>
  <c r="H145" i="59"/>
  <c r="I145" i="59" s="1"/>
  <c r="H146" i="59"/>
  <c r="I146" i="59" s="1"/>
  <c r="H16" i="62" s="1"/>
  <c r="H147" i="59"/>
  <c r="I147" i="59" s="1"/>
  <c r="H148" i="59"/>
  <c r="H149" i="59"/>
  <c r="I149" i="59"/>
  <c r="H150" i="59"/>
  <c r="I150" i="59"/>
  <c r="H151" i="59"/>
  <c r="I151" i="59"/>
  <c r="H21" i="62" s="1"/>
  <c r="H152" i="59"/>
  <c r="I152" i="59" s="1"/>
  <c r="H153" i="59"/>
  <c r="I153" i="59" s="1"/>
  <c r="H154" i="59"/>
  <c r="I154" i="59" s="1"/>
  <c r="H155" i="59"/>
  <c r="I155" i="59" s="1"/>
  <c r="H156" i="59"/>
  <c r="I156" i="59" s="1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 s="1"/>
  <c r="H11" i="59"/>
  <c r="I11" i="59" s="1"/>
  <c r="H6" i="62" s="1"/>
  <c r="H12" i="59"/>
  <c r="I12" i="59" s="1"/>
  <c r="H13" i="59"/>
  <c r="I13" i="59" s="1"/>
  <c r="H14" i="59"/>
  <c r="I14" i="59"/>
  <c r="H9" i="62" s="1"/>
  <c r="H15" i="59"/>
  <c r="I15" i="59" s="1"/>
  <c r="H16" i="59"/>
  <c r="I16" i="59" s="1"/>
  <c r="H17" i="59"/>
  <c r="I17" i="59" s="1"/>
  <c r="H18" i="59"/>
  <c r="I18" i="59" s="1"/>
  <c r="H13" i="62" s="1"/>
  <c r="H19" i="59"/>
  <c r="I19" i="59" s="1"/>
  <c r="H20" i="59"/>
  <c r="I20" i="59" s="1"/>
  <c r="H21" i="59"/>
  <c r="I21" i="59" s="1"/>
  <c r="H22" i="59"/>
  <c r="I22" i="59"/>
  <c r="H23" i="59"/>
  <c r="I23" i="59" s="1"/>
  <c r="H24" i="59"/>
  <c r="I24" i="59" s="1"/>
  <c r="H25" i="59"/>
  <c r="I25" i="59" s="1"/>
  <c r="H26" i="59"/>
  <c r="I26" i="59" s="1"/>
  <c r="H27" i="59"/>
  <c r="I27" i="59" s="1"/>
  <c r="H28" i="59"/>
  <c r="I28" i="59" s="1"/>
  <c r="H29" i="59"/>
  <c r="I29" i="59" s="1"/>
  <c r="H24" i="62" s="1"/>
  <c r="H30" i="59"/>
  <c r="I30" i="59"/>
  <c r="H31" i="59"/>
  <c r="I31" i="59" s="1"/>
  <c r="H32" i="59"/>
  <c r="I32" i="59" s="1"/>
  <c r="H27" i="62" s="1"/>
  <c r="H33" i="59"/>
  <c r="H34" i="59"/>
  <c r="H35" i="59"/>
  <c r="H36" i="59"/>
  <c r="I37" i="59" s="1"/>
  <c r="H28" i="62" s="1"/>
  <c r="H37" i="59"/>
  <c r="H38" i="59"/>
  <c r="H39" i="59"/>
  <c r="H40" i="59"/>
  <c r="I42" i="59" s="1"/>
  <c r="H29" i="62" s="1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I70" i="59" s="1"/>
  <c r="H31" i="62" s="1"/>
  <c r="H69" i="59"/>
  <c r="H70" i="59"/>
  <c r="H71" i="59"/>
  <c r="H72" i="59"/>
  <c r="I78" i="59" s="1"/>
  <c r="H73" i="59"/>
  <c r="H74" i="59"/>
  <c r="H75" i="59"/>
  <c r="H76" i="59"/>
  <c r="H77" i="59"/>
  <c r="H78" i="59"/>
  <c r="H79" i="59"/>
  <c r="H80" i="59"/>
  <c r="I88" i="59" s="1"/>
  <c r="H81" i="59"/>
  <c r="H82" i="59"/>
  <c r="H83" i="59"/>
  <c r="H84" i="59"/>
  <c r="H85" i="59"/>
  <c r="H86" i="59"/>
  <c r="H87" i="59"/>
  <c r="H88" i="59"/>
  <c r="H89" i="59"/>
  <c r="H90" i="59"/>
  <c r="H91" i="59"/>
  <c r="H92" i="59"/>
  <c r="I96" i="59" s="1"/>
  <c r="H34" i="62" s="1"/>
  <c r="H93" i="59"/>
  <c r="H94" i="59"/>
  <c r="H95" i="59"/>
  <c r="H96" i="59"/>
  <c r="H97" i="59"/>
  <c r="H98" i="59"/>
  <c r="H99" i="59"/>
  <c r="H100" i="59"/>
  <c r="I104" i="59" s="1"/>
  <c r="H35" i="62" s="1"/>
  <c r="H101" i="59"/>
  <c r="H102" i="59"/>
  <c r="H103" i="59"/>
  <c r="H104" i="59"/>
  <c r="H105" i="59"/>
  <c r="H106" i="59"/>
  <c r="H107" i="59"/>
  <c r="H108" i="59"/>
  <c r="I109" i="59" s="1"/>
  <c r="H36" i="62" s="1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I121" i="59" s="1"/>
  <c r="H121" i="59"/>
  <c r="H122" i="59"/>
  <c r="H123" i="59"/>
  <c r="H124" i="59"/>
  <c r="I124" i="59" s="1"/>
  <c r="H39" i="62" s="1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G5" i="62" s="1"/>
  <c r="H136" i="58"/>
  <c r="H137" i="58"/>
  <c r="I137" i="58" s="1"/>
  <c r="H138" i="58"/>
  <c r="I138" i="58" s="1"/>
  <c r="H139" i="58"/>
  <c r="I139" i="58" s="1"/>
  <c r="G9" i="62" s="1"/>
  <c r="H140" i="58"/>
  <c r="I140" i="58" s="1"/>
  <c r="H141" i="58"/>
  <c r="I141" i="58" s="1"/>
  <c r="H142" i="58"/>
  <c r="I142" i="58" s="1"/>
  <c r="H143" i="58"/>
  <c r="I143" i="58" s="1"/>
  <c r="H144" i="58"/>
  <c r="I144" i="58" s="1"/>
  <c r="H145" i="58"/>
  <c r="I145" i="58" s="1"/>
  <c r="H146" i="58"/>
  <c r="I146" i="58" s="1"/>
  <c r="H147" i="58"/>
  <c r="I147" i="58" s="1"/>
  <c r="G17" i="62" s="1"/>
  <c r="H148" i="58"/>
  <c r="I148" i="58" s="1"/>
  <c r="H149" i="58"/>
  <c r="I149" i="58" s="1"/>
  <c r="H150" i="58"/>
  <c r="I150" i="58" s="1"/>
  <c r="H151" i="58"/>
  <c r="I151" i="58" s="1"/>
  <c r="G21" i="62" s="1"/>
  <c r="H152" i="58"/>
  <c r="I152" i="58" s="1"/>
  <c r="H153" i="58"/>
  <c r="I153" i="58" s="1"/>
  <c r="H154" i="58"/>
  <c r="I154" i="58" s="1"/>
  <c r="H155" i="58"/>
  <c r="I155" i="58" s="1"/>
  <c r="H156" i="58"/>
  <c r="I156" i="58" s="1"/>
  <c r="H157" i="58"/>
  <c r="I157" i="58" s="1"/>
  <c r="H158" i="58"/>
  <c r="H159" i="58"/>
  <c r="I162" i="58" s="1"/>
  <c r="H160" i="58"/>
  <c r="H161" i="58"/>
  <c r="H162" i="58"/>
  <c r="H163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I213" i="58" s="1"/>
  <c r="G33" i="62" s="1"/>
  <c r="H208" i="58"/>
  <c r="H209" i="58"/>
  <c r="H210" i="58"/>
  <c r="H211" i="58"/>
  <c r="H212" i="58"/>
  <c r="H213" i="58"/>
  <c r="H214" i="58"/>
  <c r="H215" i="58"/>
  <c r="I221" i="58" s="1"/>
  <c r="G34" i="62" s="1"/>
  <c r="H216" i="58"/>
  <c r="H217" i="58"/>
  <c r="H218" i="58"/>
  <c r="H219" i="58"/>
  <c r="H220" i="58"/>
  <c r="H221" i="58"/>
  <c r="H222" i="58"/>
  <c r="H223" i="58"/>
  <c r="I229" i="58" s="1"/>
  <c r="G35" i="62" s="1"/>
  <c r="H224" i="58"/>
  <c r="H225" i="58"/>
  <c r="H226" i="58"/>
  <c r="H227" i="58"/>
  <c r="H228" i="58"/>
  <c r="H229" i="58"/>
  <c r="H230" i="58"/>
  <c r="H231" i="58"/>
  <c r="I234" i="58" s="1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 s="1"/>
  <c r="H11" i="58"/>
  <c r="I11" i="58" s="1"/>
  <c r="H12" i="58"/>
  <c r="I12" i="58" s="1"/>
  <c r="G7" i="62" s="1"/>
  <c r="H13" i="58"/>
  <c r="I13" i="58" s="1"/>
  <c r="H14" i="58"/>
  <c r="I14" i="58"/>
  <c r="H15" i="58"/>
  <c r="I15" i="58" s="1"/>
  <c r="G10" i="62" s="1"/>
  <c r="H16" i="58"/>
  <c r="I16" i="58" s="1"/>
  <c r="H17" i="58"/>
  <c r="I17" i="58"/>
  <c r="G12" i="62" s="1"/>
  <c r="H18" i="58"/>
  <c r="I18" i="58" s="1"/>
  <c r="H24" i="57" s="1"/>
  <c r="H19" i="58"/>
  <c r="I19" i="58" s="1"/>
  <c r="H20" i="58"/>
  <c r="I20" i="58" s="1"/>
  <c r="H21" i="58"/>
  <c r="I21" i="58" s="1"/>
  <c r="G16" i="62" s="1"/>
  <c r="H22" i="58"/>
  <c r="I22" i="58" s="1"/>
  <c r="H23" i="58"/>
  <c r="I23" i="58" s="1"/>
  <c r="H24" i="58"/>
  <c r="I24" i="58"/>
  <c r="H25" i="58"/>
  <c r="I25" i="58" s="1"/>
  <c r="H26" i="58"/>
  <c r="I26" i="58" s="1"/>
  <c r="H27" i="58"/>
  <c r="I27" i="58" s="1"/>
  <c r="G22" i="62" s="1"/>
  <c r="H28" i="58"/>
  <c r="I28" i="58" s="1"/>
  <c r="H29" i="58"/>
  <c r="I29" i="58"/>
  <c r="H30" i="58"/>
  <c r="I30" i="58" s="1"/>
  <c r="H31" i="58"/>
  <c r="I31" i="58" s="1"/>
  <c r="H32" i="58"/>
  <c r="I32" i="58"/>
  <c r="G27" i="62" s="1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I96" i="58" s="1"/>
  <c r="H97" i="58"/>
  <c r="H98" i="58"/>
  <c r="H99" i="58"/>
  <c r="H100" i="58"/>
  <c r="H101" i="58"/>
  <c r="H102" i="58"/>
  <c r="H103" i="58"/>
  <c r="H104" i="58"/>
  <c r="I104" i="58" s="1"/>
  <c r="H105" i="58"/>
  <c r="H106" i="58"/>
  <c r="H107" i="58"/>
  <c r="H108" i="58"/>
  <c r="H109" i="58"/>
  <c r="H110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I124" i="58" s="1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 s="1"/>
  <c r="H137" i="56"/>
  <c r="I137" i="56" s="1"/>
  <c r="H138" i="56"/>
  <c r="I138" i="56" s="1"/>
  <c r="H139" i="56"/>
  <c r="I139" i="56" s="1"/>
  <c r="H140" i="56"/>
  <c r="I140" i="56"/>
  <c r="H141" i="56"/>
  <c r="I141" i="56" s="1"/>
  <c r="H142" i="56"/>
  <c r="I142" i="56"/>
  <c r="H143" i="56"/>
  <c r="I143" i="56" s="1"/>
  <c r="H144" i="56"/>
  <c r="I144" i="56"/>
  <c r="H145" i="56"/>
  <c r="I145" i="56" s="1"/>
  <c r="H146" i="56"/>
  <c r="I146" i="56" s="1"/>
  <c r="H147" i="56"/>
  <c r="I147" i="56"/>
  <c r="H148" i="56"/>
  <c r="I148" i="56" s="1"/>
  <c r="H149" i="56"/>
  <c r="H150" i="56"/>
  <c r="I150" i="56"/>
  <c r="H151" i="56"/>
  <c r="I151" i="56"/>
  <c r="H152" i="56"/>
  <c r="I152" i="56"/>
  <c r="H153" i="56"/>
  <c r="I153" i="56" s="1"/>
  <c r="H154" i="56"/>
  <c r="I154" i="56" s="1"/>
  <c r="H155" i="56"/>
  <c r="I155" i="56" s="1"/>
  <c r="H156" i="56"/>
  <c r="I156" i="56" s="1"/>
  <c r="H157" i="56"/>
  <c r="I157" i="56" s="1"/>
  <c r="H158" i="56"/>
  <c r="H159" i="56"/>
  <c r="I162" i="56" s="1"/>
  <c r="H160" i="56"/>
  <c r="H161" i="56"/>
  <c r="H162" i="56"/>
  <c r="H163" i="56"/>
  <c r="I167" i="56" s="1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H10" i="56"/>
  <c r="I10" i="56"/>
  <c r="H11" i="56"/>
  <c r="H12" i="56"/>
  <c r="I12" i="56" s="1"/>
  <c r="H13" i="56"/>
  <c r="I13" i="56"/>
  <c r="H14" i="56"/>
  <c r="I14" i="56" s="1"/>
  <c r="H15" i="56"/>
  <c r="I15" i="56" s="1"/>
  <c r="H16" i="56"/>
  <c r="I16" i="56"/>
  <c r="H17" i="56"/>
  <c r="I17" i="56"/>
  <c r="H18" i="56"/>
  <c r="I18" i="56"/>
  <c r="H19" i="56"/>
  <c r="I19" i="56" s="1"/>
  <c r="H20" i="56"/>
  <c r="I20" i="56"/>
  <c r="H21" i="56"/>
  <c r="I21" i="56" s="1"/>
  <c r="H22" i="56"/>
  <c r="I22" i="56" s="1"/>
  <c r="F17" i="62" s="1"/>
  <c r="H23" i="56"/>
  <c r="I23" i="56" s="1"/>
  <c r="H24" i="56"/>
  <c r="I24" i="56"/>
  <c r="H25" i="56"/>
  <c r="I25" i="56"/>
  <c r="H26" i="56"/>
  <c r="I26" i="56"/>
  <c r="H27" i="56"/>
  <c r="I27" i="56" s="1"/>
  <c r="H28" i="56"/>
  <c r="I28" i="56" s="1"/>
  <c r="F23" i="62" s="1"/>
  <c r="H29" i="56"/>
  <c r="I29" i="56" s="1"/>
  <c r="H30" i="56"/>
  <c r="I30" i="56" s="1"/>
  <c r="H31" i="56"/>
  <c r="I31" i="56" s="1"/>
  <c r="H32" i="56"/>
  <c r="I32" i="56" s="1"/>
  <c r="F27" i="62" s="1"/>
  <c r="H33" i="56"/>
  <c r="H34" i="56"/>
  <c r="H35" i="56"/>
  <c r="H36" i="56"/>
  <c r="I37" i="56" s="1"/>
  <c r="H37" i="56"/>
  <c r="H38" i="56"/>
  <c r="H39" i="56"/>
  <c r="H40" i="56"/>
  <c r="H41" i="56"/>
  <c r="H42" i="56"/>
  <c r="H43" i="56"/>
  <c r="H44" i="56"/>
  <c r="I64" i="56" s="1"/>
  <c r="F30" i="62" s="1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I70" i="56" s="1"/>
  <c r="F31" i="62" s="1"/>
  <c r="H69" i="56"/>
  <c r="H70" i="56"/>
  <c r="H71" i="56"/>
  <c r="H72" i="56"/>
  <c r="I78" i="56" s="1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I121" i="56" s="1"/>
  <c r="F38" i="62" s="1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 s="1"/>
  <c r="H136" i="55"/>
  <c r="I136" i="55" s="1"/>
  <c r="H137" i="55"/>
  <c r="I137" i="55"/>
  <c r="H138" i="55"/>
  <c r="I138" i="55" s="1"/>
  <c r="H139" i="55"/>
  <c r="I139" i="55" s="1"/>
  <c r="H140" i="55"/>
  <c r="I140" i="55"/>
  <c r="H141" i="55"/>
  <c r="I141" i="55"/>
  <c r="H142" i="55"/>
  <c r="I142" i="55"/>
  <c r="H143" i="55"/>
  <c r="I143" i="55" s="1"/>
  <c r="H144" i="55"/>
  <c r="I144" i="55"/>
  <c r="H145" i="55"/>
  <c r="I145" i="55" s="1"/>
  <c r="H146" i="55"/>
  <c r="I146" i="55"/>
  <c r="H147" i="55"/>
  <c r="H148" i="55"/>
  <c r="I148" i="55"/>
  <c r="H149" i="55"/>
  <c r="I149" i="55"/>
  <c r="H150" i="55"/>
  <c r="I150" i="55"/>
  <c r="H151" i="55"/>
  <c r="I151" i="55" s="1"/>
  <c r="H152" i="55"/>
  <c r="I152" i="55" s="1"/>
  <c r="H153" i="55"/>
  <c r="I153" i="55"/>
  <c r="H154" i="55"/>
  <c r="I154" i="55" s="1"/>
  <c r="E24" i="62" s="1"/>
  <c r="H155" i="55"/>
  <c r="I155" i="55" s="1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H246" i="55"/>
  <c r="H247" i="55"/>
  <c r="I249" i="55" s="1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 s="1"/>
  <c r="H12" i="55"/>
  <c r="I12" i="55"/>
  <c r="H13" i="55"/>
  <c r="I13" i="55" s="1"/>
  <c r="H14" i="55"/>
  <c r="I14" i="55"/>
  <c r="E9" i="62" s="1"/>
  <c r="H15" i="55"/>
  <c r="I15" i="55" s="1"/>
  <c r="H16" i="55"/>
  <c r="I16" i="55" s="1"/>
  <c r="E11" i="62" s="1"/>
  <c r="H17" i="55"/>
  <c r="I17" i="55"/>
  <c r="E12" i="62" s="1"/>
  <c r="H18" i="55"/>
  <c r="I18" i="55" s="1"/>
  <c r="E13" i="62" s="1"/>
  <c r="H19" i="55"/>
  <c r="I19" i="55" s="1"/>
  <c r="H20" i="55"/>
  <c r="I20" i="55"/>
  <c r="H21" i="55"/>
  <c r="I21" i="55" s="1"/>
  <c r="H22" i="55"/>
  <c r="I22" i="55" s="1"/>
  <c r="H23" i="55"/>
  <c r="I23" i="55" s="1"/>
  <c r="E18" i="62" s="1"/>
  <c r="H24" i="55"/>
  <c r="I24" i="55" s="1"/>
  <c r="H25" i="55"/>
  <c r="I25" i="55"/>
  <c r="H26" i="55"/>
  <c r="I26" i="55" s="1"/>
  <c r="H27" i="55"/>
  <c r="I27" i="55" s="1"/>
  <c r="H28" i="55"/>
  <c r="I28" i="55"/>
  <c r="H29" i="55"/>
  <c r="I29" i="55" s="1"/>
  <c r="H30" i="55"/>
  <c r="I30" i="55" s="1"/>
  <c r="E25" i="62" s="1"/>
  <c r="H31" i="55"/>
  <c r="I31" i="55" s="1"/>
  <c r="H32" i="55"/>
  <c r="I32" i="55" s="1"/>
  <c r="E27" i="62" s="1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I96" i="55" s="1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I109" i="55" s="1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I121" i="55" s="1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 s="1"/>
  <c r="D25" i="62" s="1"/>
  <c r="H154" i="53"/>
  <c r="I154" i="53"/>
  <c r="H153" i="53"/>
  <c r="I153" i="53" s="1"/>
  <c r="H152" i="53"/>
  <c r="I152" i="53" s="1"/>
  <c r="D22" i="62" s="1"/>
  <c r="H151" i="53"/>
  <c r="I151" i="53"/>
  <c r="H150" i="53"/>
  <c r="I150" i="53" s="1"/>
  <c r="H149" i="53"/>
  <c r="I149" i="53" s="1"/>
  <c r="H148" i="53"/>
  <c r="I148" i="53"/>
  <c r="H147" i="53"/>
  <c r="I147" i="53"/>
  <c r="H146" i="53"/>
  <c r="I146" i="53"/>
  <c r="D16" i="62" s="1"/>
  <c r="H232" i="53"/>
  <c r="H227" i="53"/>
  <c r="H226" i="53"/>
  <c r="H225" i="53"/>
  <c r="I229" i="53" s="1"/>
  <c r="H224" i="53"/>
  <c r="H223" i="53"/>
  <c r="H113" i="53"/>
  <c r="H116" i="53"/>
  <c r="I118" i="53" s="1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I162" i="53" s="1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I33" i="64" s="1"/>
  <c r="H31" i="64"/>
  <c r="H32" i="64"/>
  <c r="H33" i="64"/>
  <c r="H34" i="64"/>
  <c r="I38" i="64" s="1"/>
  <c r="F29" i="69" s="1"/>
  <c r="H35" i="64"/>
  <c r="H36" i="64"/>
  <c r="H37" i="64"/>
  <c r="H38" i="64"/>
  <c r="H39" i="64"/>
  <c r="H40" i="64"/>
  <c r="H41" i="64"/>
  <c r="H42" i="64"/>
  <c r="I60" i="64" s="1"/>
  <c r="F30" i="69" s="1"/>
  <c r="F41" i="57" s="1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I66" i="64" s="1"/>
  <c r="F31" i="69" s="1"/>
  <c r="G31" i="69" s="1"/>
  <c r="H63" i="64"/>
  <c r="H64" i="64"/>
  <c r="H65" i="64"/>
  <c r="H66" i="64"/>
  <c r="H67" i="64"/>
  <c r="H68" i="64"/>
  <c r="H69" i="64"/>
  <c r="H70" i="64"/>
  <c r="I74" i="64" s="1"/>
  <c r="F32" i="69" s="1"/>
  <c r="G32" i="69" s="1"/>
  <c r="H71" i="64"/>
  <c r="H72" i="64"/>
  <c r="H73" i="64"/>
  <c r="H74" i="64"/>
  <c r="H75" i="64"/>
  <c r="H76" i="64"/>
  <c r="H77" i="64"/>
  <c r="H78" i="64"/>
  <c r="I102" i="64" s="1"/>
  <c r="F33" i="69" s="1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I110" i="64" s="1"/>
  <c r="F34" i="69" s="1"/>
  <c r="H108" i="64"/>
  <c r="H109" i="64"/>
  <c r="H110" i="64"/>
  <c r="H111" i="64"/>
  <c r="I118" i="64" s="1"/>
  <c r="F35" i="69" s="1"/>
  <c r="H112" i="64"/>
  <c r="H116" i="64"/>
  <c r="H117" i="64"/>
  <c r="H118" i="64"/>
  <c r="H119" i="64"/>
  <c r="H120" i="64"/>
  <c r="H121" i="64"/>
  <c r="H122" i="64"/>
  <c r="I123" i="64" s="1"/>
  <c r="F36" i="69" s="1"/>
  <c r="F47" i="57" s="1"/>
  <c r="H123" i="64"/>
  <c r="H124" i="64"/>
  <c r="H125" i="64"/>
  <c r="H126" i="64"/>
  <c r="H127" i="64"/>
  <c r="H128" i="64"/>
  <c r="H129" i="64"/>
  <c r="H130" i="64"/>
  <c r="I132" i="64" s="1"/>
  <c r="F37" i="69" s="1"/>
  <c r="G37" i="69" s="1"/>
  <c r="H131" i="64"/>
  <c r="H132" i="64"/>
  <c r="H133" i="64"/>
  <c r="H134" i="64"/>
  <c r="H135" i="64"/>
  <c r="H136" i="64"/>
  <c r="H137" i="64"/>
  <c r="H138" i="64"/>
  <c r="I138" i="64" s="1"/>
  <c r="F39" i="69" s="1"/>
  <c r="H30" i="53"/>
  <c r="I30" i="53"/>
  <c r="H29" i="53"/>
  <c r="I29" i="53" s="1"/>
  <c r="H28" i="53"/>
  <c r="I28" i="53" s="1"/>
  <c r="D23" i="62" s="1"/>
  <c r="H27" i="53"/>
  <c r="I27" i="53"/>
  <c r="H26" i="53"/>
  <c r="I26" i="53"/>
  <c r="D21" i="62" s="1"/>
  <c r="H25" i="53"/>
  <c r="I25" i="53" s="1"/>
  <c r="H24" i="53"/>
  <c r="I24" i="53" s="1"/>
  <c r="H23" i="53"/>
  <c r="I23" i="53"/>
  <c r="H29" i="57" s="1"/>
  <c r="H22" i="53"/>
  <c r="I22" i="53"/>
  <c r="H21" i="53"/>
  <c r="I21" i="53" s="1"/>
  <c r="C30" i="53"/>
  <c r="C29" i="53"/>
  <c r="C28" i="53"/>
  <c r="C27" i="53"/>
  <c r="C26" i="53"/>
  <c r="C25" i="53"/>
  <c r="C24" i="53"/>
  <c r="C23" i="53"/>
  <c r="C22" i="53"/>
  <c r="C21" i="53"/>
  <c r="B160" i="70"/>
  <c r="B159" i="70"/>
  <c r="B158" i="70"/>
  <c r="B157" i="70"/>
  <c r="B156" i="70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39" i="70"/>
  <c r="B106" i="70"/>
  <c r="B133" i="70" s="1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Z79" i="70"/>
  <c r="Z78" i="70"/>
  <c r="Z77" i="70"/>
  <c r="Z76" i="70"/>
  <c r="Z75" i="70"/>
  <c r="Z74" i="70"/>
  <c r="Z73" i="70"/>
  <c r="Z72" i="70"/>
  <c r="Z71" i="70"/>
  <c r="Z70" i="70"/>
  <c r="Z69" i="70"/>
  <c r="Y69" i="70"/>
  <c r="Z68" i="70"/>
  <c r="Y68" i="70"/>
  <c r="Z67" i="70"/>
  <c r="Y67" i="70"/>
  <c r="Z66" i="70"/>
  <c r="Y66" i="70"/>
  <c r="Z65" i="70"/>
  <c r="Y65" i="70"/>
  <c r="Z64" i="70"/>
  <c r="Y64" i="70"/>
  <c r="AA90" i="70"/>
  <c r="Z63" i="70"/>
  <c r="Y63" i="70"/>
  <c r="Z62" i="70"/>
  <c r="Y62" i="70"/>
  <c r="Z61" i="70"/>
  <c r="Y61" i="70"/>
  <c r="Z60" i="70"/>
  <c r="Y60" i="70"/>
  <c r="Z59" i="70"/>
  <c r="Y59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W4" i="70"/>
  <c r="V4" i="70"/>
  <c r="E139" i="70" s="1"/>
  <c r="R4" i="70"/>
  <c r="H135" i="53"/>
  <c r="I135" i="53"/>
  <c r="H136" i="53"/>
  <c r="I136" i="53"/>
  <c r="I17" i="57" s="1"/>
  <c r="H137" i="53"/>
  <c r="I137" i="53"/>
  <c r="H138" i="53"/>
  <c r="H139" i="53"/>
  <c r="I139" i="53" s="1"/>
  <c r="H140" i="53"/>
  <c r="I140" i="53"/>
  <c r="H141" i="53"/>
  <c r="I141" i="53" s="1"/>
  <c r="H142" i="53"/>
  <c r="I142" i="53" s="1"/>
  <c r="H143" i="53"/>
  <c r="I143" i="53"/>
  <c r="H144" i="53"/>
  <c r="I144" i="53"/>
  <c r="I25" i="57" s="1"/>
  <c r="H145" i="53"/>
  <c r="I145" i="53"/>
  <c r="H156" i="53"/>
  <c r="I156" i="53" s="1"/>
  <c r="H157" i="53"/>
  <c r="I157" i="53" s="1"/>
  <c r="I38" i="57" s="1"/>
  <c r="H158" i="53"/>
  <c r="H161" i="53"/>
  <c r="H162" i="53"/>
  <c r="H163" i="53"/>
  <c r="H166" i="53"/>
  <c r="H167" i="53"/>
  <c r="I167" i="53" s="1"/>
  <c r="H17" i="53"/>
  <c r="I17" i="53" s="1"/>
  <c r="H18" i="53"/>
  <c r="I18" i="53" s="1"/>
  <c r="H19" i="53"/>
  <c r="I19" i="53"/>
  <c r="D14" i="62" s="1"/>
  <c r="H20" i="53"/>
  <c r="I20" i="53"/>
  <c r="H31" i="53"/>
  <c r="I31" i="53" s="1"/>
  <c r="H32" i="53"/>
  <c r="I32" i="53" s="1"/>
  <c r="H10" i="53"/>
  <c r="I10" i="53"/>
  <c r="H11" i="53"/>
  <c r="I11" i="53"/>
  <c r="H17" i="57" s="1"/>
  <c r="J17" i="57" s="1"/>
  <c r="H12" i="53"/>
  <c r="I12" i="53" s="1"/>
  <c r="H13" i="53"/>
  <c r="I13" i="53" s="1"/>
  <c r="H14" i="53"/>
  <c r="I14" i="53"/>
  <c r="H15" i="53"/>
  <c r="I15" i="53"/>
  <c r="H16" i="53"/>
  <c r="I16" i="53" s="1"/>
  <c r="H33" i="53"/>
  <c r="I37" i="53" s="1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I203" i="53" s="1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I246" i="53" s="1"/>
  <c r="H245" i="53"/>
  <c r="H243" i="53"/>
  <c r="H238" i="53"/>
  <c r="H237" i="53"/>
  <c r="I243" i="53" s="1"/>
  <c r="H236" i="53"/>
  <c r="H235" i="53"/>
  <c r="H234" i="53"/>
  <c r="H233" i="53"/>
  <c r="I234" i="53" s="1"/>
  <c r="H231" i="53"/>
  <c r="H230" i="53"/>
  <c r="H221" i="53"/>
  <c r="H214" i="53"/>
  <c r="I221" i="53" s="1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 s="1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I96" i="53" s="1"/>
  <c r="D34" i="62" s="1"/>
  <c r="H93" i="53"/>
  <c r="H89" i="53"/>
  <c r="H88" i="53"/>
  <c r="H87" i="53"/>
  <c r="H86" i="53"/>
  <c r="H85" i="53"/>
  <c r="H84" i="53"/>
  <c r="H83" i="53"/>
  <c r="H82" i="53"/>
  <c r="H81" i="53"/>
  <c r="H80" i="53"/>
  <c r="H79" i="53"/>
  <c r="I88" i="53" s="1"/>
  <c r="D33" i="62" s="1"/>
  <c r="H78" i="53"/>
  <c r="H77" i="53"/>
  <c r="H76" i="53"/>
  <c r="H75" i="53"/>
  <c r="H73" i="53"/>
  <c r="H72" i="53"/>
  <c r="H71" i="53"/>
  <c r="H70" i="53"/>
  <c r="I70" i="53" s="1"/>
  <c r="H69" i="53"/>
  <c r="H66" i="53"/>
  <c r="H65" i="53"/>
  <c r="H64" i="53"/>
  <c r="H63" i="53"/>
  <c r="H62" i="53"/>
  <c r="H61" i="53"/>
  <c r="H60" i="53"/>
  <c r="H59" i="53"/>
  <c r="H58" i="53"/>
  <c r="H57" i="53"/>
  <c r="H43" i="53"/>
  <c r="I64" i="53" s="1"/>
  <c r="B130" i="53"/>
  <c r="N14" i="62"/>
  <c r="N11" i="62"/>
  <c r="I162" i="68"/>
  <c r="I37" i="67"/>
  <c r="M23" i="62"/>
  <c r="L25" i="62"/>
  <c r="I167" i="66"/>
  <c r="J167" i="66" s="1"/>
  <c r="L19" i="62"/>
  <c r="K18" i="62"/>
  <c r="I121" i="65"/>
  <c r="I78" i="65"/>
  <c r="I118" i="65"/>
  <c r="I42" i="65"/>
  <c r="K29" i="62" s="1"/>
  <c r="I64" i="65"/>
  <c r="I70" i="61"/>
  <c r="I37" i="61"/>
  <c r="J19" i="62"/>
  <c r="I249" i="60"/>
  <c r="I167" i="59"/>
  <c r="I121" i="58"/>
  <c r="G38" i="62" s="1"/>
  <c r="G20" i="62"/>
  <c r="I246" i="58"/>
  <c r="I246" i="56"/>
  <c r="E22" i="62"/>
  <c r="E7" i="62"/>
  <c r="I135" i="63"/>
  <c r="E38" i="69" s="1"/>
  <c r="F14" i="62"/>
  <c r="E23" i="62"/>
  <c r="E16" i="62"/>
  <c r="I221" i="55"/>
  <c r="E34" i="62" s="1"/>
  <c r="N22" i="62"/>
  <c r="N16" i="62"/>
  <c r="N7" i="62"/>
  <c r="I243" i="68"/>
  <c r="N25" i="62"/>
  <c r="N13" i="62"/>
  <c r="I246" i="68"/>
  <c r="N24" i="62"/>
  <c r="N12" i="62"/>
  <c r="N18" i="62"/>
  <c r="I104" i="68"/>
  <c r="I167" i="67"/>
  <c r="I213" i="67"/>
  <c r="M21" i="62"/>
  <c r="I221" i="67"/>
  <c r="M9" i="62"/>
  <c r="I229" i="67"/>
  <c r="M25" i="62"/>
  <c r="M14" i="62"/>
  <c r="M7" i="62"/>
  <c r="M18" i="62"/>
  <c r="M8" i="62"/>
  <c r="I124" i="67"/>
  <c r="I121" i="67"/>
  <c r="M13" i="62"/>
  <c r="I109" i="67"/>
  <c r="I243" i="66"/>
  <c r="L11" i="62"/>
  <c r="H251" i="66"/>
  <c r="L16" i="62"/>
  <c r="L27" i="62"/>
  <c r="I221" i="66"/>
  <c r="L26" i="62"/>
  <c r="L8" i="62"/>
  <c r="I229" i="66"/>
  <c r="L7" i="62"/>
  <c r="I246" i="66"/>
  <c r="I104" i="66"/>
  <c r="L35" i="62" s="1"/>
  <c r="I96" i="66"/>
  <c r="L34" i="62"/>
  <c r="I118" i="66"/>
  <c r="L37" i="62" s="1"/>
  <c r="I121" i="66"/>
  <c r="I88" i="66"/>
  <c r="K27" i="62"/>
  <c r="K23" i="62"/>
  <c r="K13" i="62"/>
  <c r="K16" i="62"/>
  <c r="I246" i="65"/>
  <c r="K38" i="62" s="1"/>
  <c r="I104" i="65"/>
  <c r="K20" i="62"/>
  <c r="I109" i="65"/>
  <c r="K36" i="62" s="1"/>
  <c r="I70" i="65"/>
  <c r="K31" i="62" s="1"/>
  <c r="J16" i="62"/>
  <c r="J10" i="62"/>
  <c r="J15" i="62"/>
  <c r="J11" i="62"/>
  <c r="J14" i="62"/>
  <c r="I246" i="61"/>
  <c r="I121" i="61"/>
  <c r="I124" i="61"/>
  <c r="J39" i="62" s="1"/>
  <c r="I26" i="62"/>
  <c r="I14" i="62"/>
  <c r="I104" i="60"/>
  <c r="I35" i="62" s="1"/>
  <c r="I249" i="59"/>
  <c r="H15" i="62"/>
  <c r="I246" i="59"/>
  <c r="G15" i="62"/>
  <c r="I70" i="58"/>
  <c r="I213" i="56"/>
  <c r="I189" i="56"/>
  <c r="F12" i="62"/>
  <c r="I243" i="56"/>
  <c r="F16" i="62"/>
  <c r="F9" i="62"/>
  <c r="F11" i="62"/>
  <c r="F20" i="62"/>
  <c r="E20" i="62"/>
  <c r="I167" i="55"/>
  <c r="I37" i="55"/>
  <c r="I64" i="55"/>
  <c r="D17" i="62"/>
  <c r="I109" i="53"/>
  <c r="F31" i="57"/>
  <c r="G31" i="57"/>
  <c r="F21" i="57"/>
  <c r="F32" i="57"/>
  <c r="F30" i="57"/>
  <c r="G30" i="57" s="1"/>
  <c r="F25" i="57"/>
  <c r="F36" i="57"/>
  <c r="F27" i="57"/>
  <c r="F34" i="57"/>
  <c r="F24" i="57"/>
  <c r="I110" i="63"/>
  <c r="E34" i="69" s="1"/>
  <c r="I138" i="63"/>
  <c r="E39" i="69" s="1"/>
  <c r="I66" i="63"/>
  <c r="E31" i="69"/>
  <c r="G37" i="57"/>
  <c r="I132" i="63"/>
  <c r="E37" i="69" s="1"/>
  <c r="G26" i="69"/>
  <c r="I132" i="33"/>
  <c r="D37" i="69" s="1"/>
  <c r="E48" i="57" s="1"/>
  <c r="I74" i="33"/>
  <c r="D32" i="69" s="1"/>
  <c r="E43" i="57" s="1"/>
  <c r="I135" i="33"/>
  <c r="D38" i="69" s="1"/>
  <c r="E49" i="57" s="1"/>
  <c r="G10" i="69"/>
  <c r="E21" i="57"/>
  <c r="I38" i="33"/>
  <c r="D29" i="69" s="1"/>
  <c r="E40" i="57" s="1"/>
  <c r="E24" i="57"/>
  <c r="G24" i="57" s="1"/>
  <c r="G13" i="69"/>
  <c r="E19" i="57"/>
  <c r="L9" i="62"/>
  <c r="X26" i="70"/>
  <c r="D15" i="62"/>
  <c r="H22" i="57"/>
  <c r="I20" i="57"/>
  <c r="W26" i="70"/>
  <c r="F28" i="57"/>
  <c r="G28" i="57" s="1"/>
  <c r="G17" i="69"/>
  <c r="I70" i="55"/>
  <c r="I162" i="59"/>
  <c r="K15" i="62"/>
  <c r="F33" i="57"/>
  <c r="I110" i="33"/>
  <c r="D34" i="69" s="1"/>
  <c r="E45" i="57" s="1"/>
  <c r="I195" i="55"/>
  <c r="K19" i="62"/>
  <c r="I213" i="65"/>
  <c r="K33" i="62" s="1"/>
  <c r="L5" i="62"/>
  <c r="I195" i="66"/>
  <c r="I234" i="67"/>
  <c r="I11" i="68"/>
  <c r="I221" i="68"/>
  <c r="I135" i="68"/>
  <c r="H251" i="68"/>
  <c r="I213" i="53"/>
  <c r="H37" i="57"/>
  <c r="D26" i="62"/>
  <c r="I23" i="57"/>
  <c r="E5" i="62"/>
  <c r="F25" i="62"/>
  <c r="I221" i="59"/>
  <c r="I21" i="62"/>
  <c r="I96" i="61"/>
  <c r="I64" i="61"/>
  <c r="J23" i="62"/>
  <c r="I135" i="61"/>
  <c r="I109" i="66"/>
  <c r="L14" i="62"/>
  <c r="I203" i="66"/>
  <c r="I189" i="67"/>
  <c r="I78" i="68"/>
  <c r="N10" i="62"/>
  <c r="I7" i="64"/>
  <c r="F6" i="69" s="1"/>
  <c r="F17" i="57" s="1"/>
  <c r="G17" i="57" s="1"/>
  <c r="D5" i="62"/>
  <c r="H126" i="67"/>
  <c r="F26" i="62"/>
  <c r="I189" i="66"/>
  <c r="I78" i="55"/>
  <c r="I42" i="56"/>
  <c r="F29" i="62" s="1"/>
  <c r="I203" i="56"/>
  <c r="I42" i="58"/>
  <c r="J8" i="62"/>
  <c r="L21" i="62"/>
  <c r="L10" i="62"/>
  <c r="I60" i="63"/>
  <c r="E30" i="69" s="1"/>
  <c r="F35" i="57"/>
  <c r="G35" i="57"/>
  <c r="G24" i="69"/>
  <c r="D13" i="62"/>
  <c r="I195" i="53"/>
  <c r="I37" i="57"/>
  <c r="E15" i="62"/>
  <c r="E10" i="62"/>
  <c r="I243" i="55"/>
  <c r="I64" i="58"/>
  <c r="G25" i="62"/>
  <c r="I229" i="59"/>
  <c r="I135" i="59"/>
  <c r="H5" i="62" s="1"/>
  <c r="I118" i="61"/>
  <c r="J7" i="62"/>
  <c r="I88" i="65"/>
  <c r="I64" i="66"/>
  <c r="I213" i="66"/>
  <c r="M16" i="62"/>
  <c r="N21" i="62"/>
  <c r="G19" i="69"/>
  <c r="K11" i="62"/>
  <c r="L39" i="62"/>
  <c r="H31" i="57"/>
  <c r="D20" i="62"/>
  <c r="H140" i="63"/>
  <c r="I118" i="55"/>
  <c r="E37" i="62" s="1"/>
  <c r="F10" i="62"/>
  <c r="I195" i="56"/>
  <c r="I22" i="57"/>
  <c r="D18" i="62"/>
  <c r="G14" i="62"/>
  <c r="I136" i="58"/>
  <c r="G6" i="62" s="1"/>
  <c r="I118" i="59"/>
  <c r="H37" i="62" s="1"/>
  <c r="H23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G27" i="57" s="1"/>
  <c r="G11" i="69"/>
  <c r="G27" i="69"/>
  <c r="D19" i="62"/>
  <c r="E19" i="62"/>
  <c r="I243" i="58"/>
  <c r="H17" i="62"/>
  <c r="I88" i="61"/>
  <c r="J33" i="62" s="1"/>
  <c r="H126" i="66"/>
  <c r="I78" i="66"/>
  <c r="I64" i="67"/>
  <c r="M30" i="62" s="1"/>
  <c r="M20" i="62"/>
  <c r="I42" i="68"/>
  <c r="I102" i="33"/>
  <c r="D33" i="69"/>
  <c r="E44" i="57" s="1"/>
  <c r="H36" i="57"/>
  <c r="I124" i="55"/>
  <c r="E39" i="62" s="1"/>
  <c r="I88" i="58"/>
  <c r="I234" i="59"/>
  <c r="I11" i="62"/>
  <c r="I42" i="61"/>
  <c r="J20" i="62"/>
  <c r="K22" i="62"/>
  <c r="K17" i="62"/>
  <c r="I162" i="66"/>
  <c r="I78" i="67"/>
  <c r="M24" i="62"/>
  <c r="M19" i="62"/>
  <c r="I243" i="67"/>
  <c r="H27" i="57"/>
  <c r="H11" i="62"/>
  <c r="I64" i="60"/>
  <c r="J25" i="62"/>
  <c r="I10" i="61"/>
  <c r="J5" i="62" s="1"/>
  <c r="I189" i="61"/>
  <c r="J30" i="62" s="1"/>
  <c r="I96" i="65"/>
  <c r="L22" i="62"/>
  <c r="L12" i="62"/>
  <c r="I162" i="67"/>
  <c r="I121" i="68"/>
  <c r="N38" i="62" s="1"/>
  <c r="I96" i="68"/>
  <c r="N23" i="62"/>
  <c r="E16" i="57"/>
  <c r="G5" i="69"/>
  <c r="I31" i="57"/>
  <c r="I234" i="55"/>
  <c r="E36" i="62" s="1"/>
  <c r="I96" i="56"/>
  <c r="F34" i="62" s="1"/>
  <c r="F21" i="62"/>
  <c r="I11" i="56"/>
  <c r="F6" i="62" s="1"/>
  <c r="I37" i="58"/>
  <c r="I243" i="59"/>
  <c r="I195" i="59"/>
  <c r="I24" i="62"/>
  <c r="I9" i="62"/>
  <c r="H126" i="60"/>
  <c r="I11" i="65"/>
  <c r="K6" i="62" s="1"/>
  <c r="I234" i="65"/>
  <c r="I234" i="66"/>
  <c r="M27" i="62"/>
  <c r="M17" i="62"/>
  <c r="M12" i="62"/>
  <c r="I249" i="67"/>
  <c r="M39" i="62" s="1"/>
  <c r="I88" i="68"/>
  <c r="N33" i="62" s="1"/>
  <c r="I37" i="68"/>
  <c r="N28" i="62" s="1"/>
  <c r="F38" i="57"/>
  <c r="G38" i="57" s="1"/>
  <c r="G20" i="69"/>
  <c r="I109" i="58"/>
  <c r="H22" i="62"/>
  <c r="I10" i="62"/>
  <c r="I109" i="61"/>
  <c r="J36" i="62" s="1"/>
  <c r="J17" i="62"/>
  <c r="I37" i="65"/>
  <c r="K28" i="62" s="1"/>
  <c r="K9" i="62"/>
  <c r="I70" i="68"/>
  <c r="N31" i="62" s="1"/>
  <c r="N8" i="62"/>
  <c r="I203" i="68"/>
  <c r="N32" i="62" s="1"/>
  <c r="H140" i="33"/>
  <c r="I104" i="55"/>
  <c r="I42" i="55"/>
  <c r="E29" i="62" s="1"/>
  <c r="I203" i="55"/>
  <c r="I221" i="56"/>
  <c r="H20" i="62"/>
  <c r="I27" i="62"/>
  <c r="I78" i="61"/>
  <c r="J32" i="62" s="1"/>
  <c r="K26" i="62"/>
  <c r="K21" i="62"/>
  <c r="I104" i="67"/>
  <c r="M35" i="62" s="1"/>
  <c r="I42" i="67"/>
  <c r="I203" i="67"/>
  <c r="I124" i="68"/>
  <c r="N39" i="62" s="1"/>
  <c r="G23" i="69"/>
  <c r="F18" i="57"/>
  <c r="I66" i="33"/>
  <c r="D31" i="69" s="1"/>
  <c r="E42" i="57" s="1"/>
  <c r="E32" i="57"/>
  <c r="G21" i="69"/>
  <c r="I167" i="68"/>
  <c r="F29" i="57"/>
  <c r="N17" i="62"/>
  <c r="I123" i="63"/>
  <c r="E36" i="69" s="1"/>
  <c r="I102" i="63"/>
  <c r="E33" i="69" s="1"/>
  <c r="F44" i="57" s="1"/>
  <c r="I74" i="63"/>
  <c r="E32" i="69" s="1"/>
  <c r="F22" i="57"/>
  <c r="G22" i="57" s="1"/>
  <c r="I118" i="63"/>
  <c r="E35" i="69" s="1"/>
  <c r="F46" i="57" s="1"/>
  <c r="I138" i="33"/>
  <c r="D39" i="69" s="1"/>
  <c r="I123" i="33"/>
  <c r="D36" i="69" s="1"/>
  <c r="I118" i="33"/>
  <c r="D35" i="69" s="1"/>
  <c r="J167" i="67"/>
  <c r="L38" i="62"/>
  <c r="G21" i="57"/>
  <c r="L33" i="62"/>
  <c r="J31" i="57"/>
  <c r="D31" i="57" s="1"/>
  <c r="Y26" i="70"/>
  <c r="E46" i="57"/>
  <c r="J42" i="65"/>
  <c r="L28" i="62"/>
  <c r="J22" i="57"/>
  <c r="J37" i="57"/>
  <c r="D37" i="57" s="1"/>
  <c r="N34" i="62"/>
  <c r="E31" i="62"/>
  <c r="G16" i="57"/>
  <c r="M29" i="62"/>
  <c r="J42" i="58"/>
  <c r="E32" i="62"/>
  <c r="Z26" i="70"/>
  <c r="AA26" i="70"/>
  <c r="AB26" i="70"/>
  <c r="AC26" i="70"/>
  <c r="E142" i="70" l="1"/>
  <c r="E160" i="70"/>
  <c r="E143" i="70"/>
  <c r="E147" i="70"/>
  <c r="E151" i="70"/>
  <c r="E155" i="70"/>
  <c r="E144" i="70"/>
  <c r="E148" i="70"/>
  <c r="E152" i="70"/>
  <c r="E159" i="70"/>
  <c r="E141" i="70"/>
  <c r="E146" i="70"/>
  <c r="E150" i="70"/>
  <c r="E154" i="70"/>
  <c r="E158" i="70"/>
  <c r="D31" i="62"/>
  <c r="O20" i="62"/>
  <c r="F28" i="62"/>
  <c r="J42" i="56"/>
  <c r="H33" i="62"/>
  <c r="J42" i="60"/>
  <c r="I126" i="60" s="1"/>
  <c r="D63" i="57" s="1"/>
  <c r="I31" i="62"/>
  <c r="I251" i="65"/>
  <c r="E65" i="57" s="1"/>
  <c r="G36" i="69"/>
  <c r="E47" i="57"/>
  <c r="G35" i="69"/>
  <c r="F28" i="69"/>
  <c r="J38" i="64"/>
  <c r="I140" i="64" s="1"/>
  <c r="D36" i="62"/>
  <c r="I45" i="57"/>
  <c r="H38" i="62"/>
  <c r="G6" i="69"/>
  <c r="G39" i="69"/>
  <c r="M36" i="62"/>
  <c r="G7" i="69"/>
  <c r="E50" i="57"/>
  <c r="G50" i="57" s="1"/>
  <c r="I15" i="62"/>
  <c r="H126" i="65"/>
  <c r="H126" i="56"/>
  <c r="I35" i="57"/>
  <c r="L29" i="62"/>
  <c r="I78" i="53"/>
  <c r="D32" i="62" s="1"/>
  <c r="I121" i="53"/>
  <c r="I249" i="53"/>
  <c r="I50" i="57" s="1"/>
  <c r="I21" i="57"/>
  <c r="E8" i="62"/>
  <c r="F13" i="62"/>
  <c r="F8" i="62"/>
  <c r="F5" i="62"/>
  <c r="I16" i="64"/>
  <c r="F15" i="69" s="1"/>
  <c r="F40" i="69" s="1"/>
  <c r="H140" i="64"/>
  <c r="I126" i="65"/>
  <c r="D65" i="57" s="1"/>
  <c r="F65" i="57" s="1"/>
  <c r="H39" i="57"/>
  <c r="I118" i="56"/>
  <c r="F37" i="62" s="1"/>
  <c r="G13" i="62"/>
  <c r="I78" i="60"/>
  <c r="I32" i="62" s="1"/>
  <c r="I162" i="60"/>
  <c r="I28" i="62" s="1"/>
  <c r="I162" i="61"/>
  <c r="J167" i="61" s="1"/>
  <c r="I251" i="61" s="1"/>
  <c r="E64" i="57" s="1"/>
  <c r="H251" i="61"/>
  <c r="G32" i="57"/>
  <c r="H251" i="58"/>
  <c r="I27" i="57"/>
  <c r="J27" i="57" s="1"/>
  <c r="D27" i="57" s="1"/>
  <c r="F42" i="57"/>
  <c r="G42" i="57" s="1"/>
  <c r="H126" i="58"/>
  <c r="H47" i="57"/>
  <c r="G46" i="57"/>
  <c r="F43" i="57"/>
  <c r="G18" i="69"/>
  <c r="M32" i="62"/>
  <c r="H126" i="59"/>
  <c r="L32" i="62"/>
  <c r="G33" i="69"/>
  <c r="N29" i="62"/>
  <c r="G18" i="57"/>
  <c r="L36" i="62"/>
  <c r="H251" i="60"/>
  <c r="K34" i="62"/>
  <c r="G9" i="69"/>
  <c r="F32" i="62"/>
  <c r="G12" i="69"/>
  <c r="F48" i="57"/>
  <c r="G48" i="57" s="1"/>
  <c r="F50" i="57"/>
  <c r="J38" i="62"/>
  <c r="J42" i="67"/>
  <c r="H18" i="57"/>
  <c r="E26" i="62"/>
  <c r="I78" i="58"/>
  <c r="J42" i="66"/>
  <c r="I126" i="66" s="1"/>
  <c r="D66" i="57" s="1"/>
  <c r="I70" i="67"/>
  <c r="H42" i="57" s="1"/>
  <c r="I33" i="63"/>
  <c r="G36" i="62"/>
  <c r="F33" i="62"/>
  <c r="D6" i="62"/>
  <c r="G14" i="69"/>
  <c r="K37" i="62"/>
  <c r="I135" i="64"/>
  <c r="F38" i="69" s="1"/>
  <c r="G38" i="69" s="1"/>
  <c r="E6" i="62"/>
  <c r="I189" i="55"/>
  <c r="E30" i="62" s="1"/>
  <c r="I234" i="56"/>
  <c r="I47" i="57" s="1"/>
  <c r="J47" i="57" s="1"/>
  <c r="F19" i="57"/>
  <c r="G19" i="57" s="1"/>
  <c r="G8" i="69"/>
  <c r="I246" i="55"/>
  <c r="E38" i="62" s="1"/>
  <c r="F22" i="62"/>
  <c r="I249" i="56"/>
  <c r="G26" i="62"/>
  <c r="G18" i="62"/>
  <c r="I167" i="58"/>
  <c r="G29" i="62" s="1"/>
  <c r="I34" i="57"/>
  <c r="H25" i="62"/>
  <c r="I20" i="62"/>
  <c r="I243" i="61"/>
  <c r="J37" i="62" s="1"/>
  <c r="I221" i="61"/>
  <c r="L24" i="62"/>
  <c r="I88" i="67"/>
  <c r="M33" i="62" s="1"/>
  <c r="M26" i="62"/>
  <c r="J34" i="62"/>
  <c r="N6" i="62"/>
  <c r="I104" i="53"/>
  <c r="I42" i="53"/>
  <c r="D11" i="62"/>
  <c r="E14" i="62"/>
  <c r="I229" i="55"/>
  <c r="I46" i="57" s="1"/>
  <c r="I213" i="55"/>
  <c r="I162" i="55"/>
  <c r="E28" i="62" s="1"/>
  <c r="I229" i="56"/>
  <c r="G8" i="62"/>
  <c r="I249" i="58"/>
  <c r="G39" i="62" s="1"/>
  <c r="I203" i="58"/>
  <c r="I195" i="58"/>
  <c r="G31" i="62" s="1"/>
  <c r="M6" i="62"/>
  <c r="I33" i="33"/>
  <c r="I124" i="56"/>
  <c r="I109" i="56"/>
  <c r="I104" i="56"/>
  <c r="F35" i="62" s="1"/>
  <c r="I88" i="56"/>
  <c r="F18" i="62"/>
  <c r="H19" i="62"/>
  <c r="K25" i="62"/>
  <c r="L6" i="62"/>
  <c r="I246" i="67"/>
  <c r="M38" i="62" s="1"/>
  <c r="N36" i="62"/>
  <c r="I229" i="68"/>
  <c r="N35" i="62" s="1"/>
  <c r="G34" i="57"/>
  <c r="F24" i="62"/>
  <c r="I118" i="58"/>
  <c r="G37" i="62" s="1"/>
  <c r="G11" i="62"/>
  <c r="H10" i="62"/>
  <c r="H7" i="62"/>
  <c r="I124" i="60"/>
  <c r="I39" i="62" s="1"/>
  <c r="I118" i="60"/>
  <c r="I37" i="62" s="1"/>
  <c r="I88" i="60"/>
  <c r="I19" i="62"/>
  <c r="I13" i="62"/>
  <c r="I7" i="62"/>
  <c r="I246" i="60"/>
  <c r="I38" i="62" s="1"/>
  <c r="I5" i="62"/>
  <c r="I124" i="65"/>
  <c r="K39" i="62" s="1"/>
  <c r="K24" i="62"/>
  <c r="K40" i="62" s="1"/>
  <c r="I96" i="67"/>
  <c r="N9" i="62"/>
  <c r="G24" i="62"/>
  <c r="H12" i="62"/>
  <c r="I213" i="59"/>
  <c r="I203" i="59"/>
  <c r="H32" i="62" s="1"/>
  <c r="I42" i="60"/>
  <c r="M10" i="62"/>
  <c r="N27" i="70"/>
  <c r="O26" i="70" s="1"/>
  <c r="AD26" i="70"/>
  <c r="G34" i="69"/>
  <c r="H43" i="57"/>
  <c r="I43" i="57"/>
  <c r="E21" i="62"/>
  <c r="J42" i="55"/>
  <c r="H32" i="57"/>
  <c r="I147" i="55"/>
  <c r="H251" i="55"/>
  <c r="I149" i="56"/>
  <c r="H251" i="56"/>
  <c r="G19" i="62"/>
  <c r="H25" i="57"/>
  <c r="J25" i="57" s="1"/>
  <c r="D25" i="57" s="1"/>
  <c r="H14" i="62"/>
  <c r="O14" i="62" s="1"/>
  <c r="H8" i="62"/>
  <c r="H19" i="57"/>
  <c r="J42" i="59"/>
  <c r="I148" i="59"/>
  <c r="H251" i="59"/>
  <c r="I23" i="62"/>
  <c r="H34" i="57"/>
  <c r="J34" i="57" s="1"/>
  <c r="D34" i="57" s="1"/>
  <c r="I17" i="62"/>
  <c r="H28" i="57"/>
  <c r="I25" i="62"/>
  <c r="I36" i="57"/>
  <c r="J36" i="57" s="1"/>
  <c r="I29" i="61"/>
  <c r="H35" i="57" s="1"/>
  <c r="J35" i="57" s="1"/>
  <c r="D35" i="57" s="1"/>
  <c r="H126" i="61"/>
  <c r="J21" i="62"/>
  <c r="I32" i="57"/>
  <c r="J13" i="62"/>
  <c r="I24" i="57"/>
  <c r="J24" i="57" s="1"/>
  <c r="D24" i="57" s="1"/>
  <c r="E36" i="57"/>
  <c r="G36" i="57" s="1"/>
  <c r="G25" i="69"/>
  <c r="D12" i="62"/>
  <c r="H23" i="57"/>
  <c r="J23" i="57" s="1"/>
  <c r="D23" i="57" s="1"/>
  <c r="D24" i="62"/>
  <c r="I138" i="53"/>
  <c r="D8" i="62" s="1"/>
  <c r="O8" i="62" s="1"/>
  <c r="H251" i="53"/>
  <c r="I251" i="66"/>
  <c r="E66" i="57" s="1"/>
  <c r="D22" i="57"/>
  <c r="O6" i="62"/>
  <c r="G44" i="57"/>
  <c r="H45" i="57"/>
  <c r="J45" i="57" s="1"/>
  <c r="G43" i="57"/>
  <c r="D37" i="62"/>
  <c r="F40" i="57"/>
  <c r="G29" i="69"/>
  <c r="J28" i="62"/>
  <c r="H40" i="57"/>
  <c r="D29" i="62"/>
  <c r="M28" i="62"/>
  <c r="G47" i="57"/>
  <c r="D17" i="57"/>
  <c r="N5" i="62"/>
  <c r="I16" i="57"/>
  <c r="G40" i="57"/>
  <c r="G28" i="62"/>
  <c r="D10" i="62"/>
  <c r="H126" i="55"/>
  <c r="D7" i="62"/>
  <c r="J167" i="68"/>
  <c r="D9" i="62"/>
  <c r="O9" i="62" s="1"/>
  <c r="H20" i="57"/>
  <c r="J20" i="57" s="1"/>
  <c r="H38" i="57"/>
  <c r="J38" i="57" s="1"/>
  <c r="D38" i="57" s="1"/>
  <c r="D27" i="62"/>
  <c r="O27" i="62" s="1"/>
  <c r="I88" i="55"/>
  <c r="H21" i="57"/>
  <c r="J21" i="57" s="1"/>
  <c r="D21" i="57" s="1"/>
  <c r="H26" i="62"/>
  <c r="O26" i="62" s="1"/>
  <c r="I33" i="57"/>
  <c r="J33" i="57" s="1"/>
  <c r="I22" i="62"/>
  <c r="I16" i="62"/>
  <c r="O16" i="62" s="1"/>
  <c r="D35" i="62"/>
  <c r="I30" i="57"/>
  <c r="G23" i="62"/>
  <c r="O23" i="62" s="1"/>
  <c r="I60" i="33"/>
  <c r="L30" i="62"/>
  <c r="F49" i="57"/>
  <c r="G49" i="57" s="1"/>
  <c r="I189" i="53"/>
  <c r="I189" i="59"/>
  <c r="I29" i="62"/>
  <c r="I8" i="62"/>
  <c r="I64" i="59"/>
  <c r="I118" i="68"/>
  <c r="N37" i="62" s="1"/>
  <c r="I64" i="68"/>
  <c r="I24" i="68"/>
  <c r="N19" i="62" s="1"/>
  <c r="H126" i="68"/>
  <c r="I189" i="68"/>
  <c r="F45" i="57"/>
  <c r="G45" i="57" s="1"/>
  <c r="D45" i="57" s="1"/>
  <c r="D28" i="62"/>
  <c r="J42" i="53"/>
  <c r="I18" i="57"/>
  <c r="J18" i="57" s="1"/>
  <c r="D18" i="57" s="1"/>
  <c r="F7" i="62"/>
  <c r="I213" i="60"/>
  <c r="I189" i="60"/>
  <c r="I30" i="62" s="1"/>
  <c r="I118" i="67"/>
  <c r="M34" i="62"/>
  <c r="G33" i="57"/>
  <c r="H50" i="57"/>
  <c r="H126" i="53"/>
  <c r="E17" i="62"/>
  <c r="I12" i="62"/>
  <c r="G20" i="57"/>
  <c r="D20" i="57" s="1"/>
  <c r="J167" i="60"/>
  <c r="F15" i="62"/>
  <c r="O15" i="62" s="1"/>
  <c r="I26" i="57"/>
  <c r="J26" i="57" s="1"/>
  <c r="I189" i="58"/>
  <c r="G30" i="62" s="1"/>
  <c r="I195" i="61"/>
  <c r="I195" i="67"/>
  <c r="I251" i="67" s="1"/>
  <c r="E67" i="57" s="1"/>
  <c r="L18" i="62"/>
  <c r="B59" i="57"/>
  <c r="E4" i="62"/>
  <c r="H46" i="57" l="1"/>
  <c r="J46" i="57" s="1"/>
  <c r="I40" i="57"/>
  <c r="J40" i="57" s="1"/>
  <c r="D40" i="57" s="1"/>
  <c r="J50" i="57"/>
  <c r="D50" i="57" s="1"/>
  <c r="I126" i="53"/>
  <c r="D58" i="57" s="1"/>
  <c r="O29" i="62"/>
  <c r="O25" i="62"/>
  <c r="F36" i="62"/>
  <c r="E35" i="62"/>
  <c r="O35" i="62" s="1"/>
  <c r="I48" i="57"/>
  <c r="D38" i="62"/>
  <c r="O38" i="62" s="1"/>
  <c r="H49" i="57"/>
  <c r="J49" i="57" s="1"/>
  <c r="J167" i="58"/>
  <c r="I251" i="58" s="1"/>
  <c r="E61" i="57" s="1"/>
  <c r="F61" i="57" s="1"/>
  <c r="I49" i="57"/>
  <c r="F39" i="62"/>
  <c r="O11" i="62"/>
  <c r="O36" i="62"/>
  <c r="G32" i="62"/>
  <c r="G40" i="62" s="1"/>
  <c r="G15" i="69"/>
  <c r="F26" i="57"/>
  <c r="G26" i="57" s="1"/>
  <c r="O32" i="62"/>
  <c r="I126" i="58"/>
  <c r="D61" i="57" s="1"/>
  <c r="I126" i="56"/>
  <c r="D60" i="57" s="1"/>
  <c r="L40" i="62"/>
  <c r="D26" i="57"/>
  <c r="O22" i="62"/>
  <c r="O10" i="62"/>
  <c r="F66" i="57"/>
  <c r="O34" i="62"/>
  <c r="N30" i="62"/>
  <c r="D49" i="57"/>
  <c r="I251" i="68"/>
  <c r="E68" i="57" s="1"/>
  <c r="J38" i="33"/>
  <c r="D28" i="69"/>
  <c r="D39" i="62"/>
  <c r="O39" i="62" s="1"/>
  <c r="J38" i="63"/>
  <c r="I140" i="63" s="1"/>
  <c r="E28" i="69"/>
  <c r="D46" i="57"/>
  <c r="J39" i="57"/>
  <c r="I39" i="57"/>
  <c r="O7" i="62"/>
  <c r="I126" i="59"/>
  <c r="D62" i="57" s="1"/>
  <c r="F19" i="62"/>
  <c r="O19" i="62" s="1"/>
  <c r="J167" i="56"/>
  <c r="I251" i="56" s="1"/>
  <c r="E60" i="57" s="1"/>
  <c r="F60" i="57" s="1"/>
  <c r="I29" i="57"/>
  <c r="J29" i="57" s="1"/>
  <c r="D29" i="57" s="1"/>
  <c r="J167" i="59"/>
  <c r="I251" i="59" s="1"/>
  <c r="E62" i="57" s="1"/>
  <c r="H18" i="62"/>
  <c r="D33" i="57"/>
  <c r="H30" i="62"/>
  <c r="H41" i="57"/>
  <c r="D47" i="57"/>
  <c r="D36" i="57"/>
  <c r="O17" i="62"/>
  <c r="J43" i="57"/>
  <c r="O28" i="62"/>
  <c r="D30" i="69"/>
  <c r="I140" i="33"/>
  <c r="M31" i="62"/>
  <c r="I40" i="62"/>
  <c r="H44" i="57"/>
  <c r="E33" i="62"/>
  <c r="O5" i="62"/>
  <c r="N40" i="62"/>
  <c r="J167" i="55"/>
  <c r="I251" i="55" s="1"/>
  <c r="E59" i="57" s="1"/>
  <c r="I28" i="57"/>
  <c r="J28" i="57" s="1"/>
  <c r="D28" i="57" s="1"/>
  <c r="D43" i="57"/>
  <c r="I19" i="57"/>
  <c r="J167" i="53"/>
  <c r="I251" i="53" s="1"/>
  <c r="E58" i="57" s="1"/>
  <c r="F58" i="57" s="1"/>
  <c r="J31" i="62"/>
  <c r="I42" i="57"/>
  <c r="J42" i="57" s="1"/>
  <c r="D42" i="57" s="1"/>
  <c r="I251" i="60"/>
  <c r="E63" i="57" s="1"/>
  <c r="F63" i="57" s="1"/>
  <c r="M37" i="62"/>
  <c r="H48" i="57"/>
  <c r="J48" i="57" s="1"/>
  <c r="D48" i="57" s="1"/>
  <c r="I126" i="67"/>
  <c r="D67" i="57" s="1"/>
  <c r="F67" i="57" s="1"/>
  <c r="J32" i="57"/>
  <c r="D32" i="57" s="1"/>
  <c r="J24" i="62"/>
  <c r="O24" i="62" s="1"/>
  <c r="J42" i="61"/>
  <c r="I126" i="61" s="1"/>
  <c r="D64" i="57" s="1"/>
  <c r="F64" i="57" s="1"/>
  <c r="J42" i="68"/>
  <c r="I126" i="68" s="1"/>
  <c r="D68" i="57" s="1"/>
  <c r="O37" i="62"/>
  <c r="I126" i="55"/>
  <c r="D59" i="57" s="1"/>
  <c r="F59" i="57" s="1"/>
  <c r="O27" i="70"/>
  <c r="P26" i="70" s="1"/>
  <c r="AE26" i="70"/>
  <c r="I33" i="62"/>
  <c r="I44" i="57"/>
  <c r="D30" i="62"/>
  <c r="I41" i="57"/>
  <c r="J16" i="57"/>
  <c r="O12" i="62"/>
  <c r="H30" i="57"/>
  <c r="O21" i="62"/>
  <c r="O13" i="62"/>
  <c r="E39" i="57" l="1"/>
  <c r="G28" i="69"/>
  <c r="F68" i="57"/>
  <c r="J40" i="62"/>
  <c r="O33" i="62"/>
  <c r="F39" i="57"/>
  <c r="G39" i="57" s="1"/>
  <c r="D39" i="57" s="1"/>
  <c r="E40" i="69"/>
  <c r="F62" i="57"/>
  <c r="F69" i="57" s="1"/>
  <c r="D40" i="62"/>
  <c r="I51" i="57"/>
  <c r="D8" i="57" s="1"/>
  <c r="E8" i="57" s="1"/>
  <c r="J44" i="57"/>
  <c r="D44" i="57" s="1"/>
  <c r="F51" i="57"/>
  <c r="D5" i="57" s="1"/>
  <c r="E5" i="57" s="1"/>
  <c r="D16" i="57"/>
  <c r="J19" i="57"/>
  <c r="D19" i="57" s="1"/>
  <c r="O18" i="62"/>
  <c r="H40" i="62"/>
  <c r="M40" i="62"/>
  <c r="P27" i="70"/>
  <c r="Q26" i="70" s="1"/>
  <c r="AF26" i="70"/>
  <c r="E40" i="62"/>
  <c r="E41" i="57"/>
  <c r="D40" i="69"/>
  <c r="G30" i="69"/>
  <c r="G40" i="69" s="1"/>
  <c r="O31" i="62"/>
  <c r="F40" i="62"/>
  <c r="J30" i="57"/>
  <c r="D30" i="57" s="1"/>
  <c r="H51" i="57"/>
  <c r="D7" i="57" s="1"/>
  <c r="O30" i="62"/>
  <c r="E69" i="57"/>
  <c r="J41" i="57"/>
  <c r="D69" i="57"/>
  <c r="O40" i="62" l="1"/>
  <c r="G41" i="57"/>
  <c r="E51" i="57"/>
  <c r="D4" i="57" s="1"/>
  <c r="J51" i="57"/>
  <c r="Q27" i="70"/>
  <c r="F53" i="70" s="1"/>
  <c r="AG26" i="70"/>
  <c r="E7" i="57"/>
  <c r="D9" i="57"/>
  <c r="E9" i="57" l="1"/>
  <c r="F54" i="70"/>
  <c r="G53" i="70" s="1"/>
  <c r="V53" i="70"/>
  <c r="D6" i="57"/>
  <c r="E6" i="57" s="1"/>
  <c r="E4" i="57"/>
  <c r="D41" i="57"/>
  <c r="D51" i="57" s="1"/>
  <c r="G51" i="57"/>
  <c r="G54" i="70" l="1"/>
  <c r="H53" i="70" s="1"/>
  <c r="W53" i="70"/>
  <c r="D10" i="57"/>
  <c r="E10" i="57" s="1"/>
  <c r="H54" i="70" l="1"/>
  <c r="I53" i="70" s="1"/>
  <c r="X53" i="70"/>
  <c r="I54" i="70" l="1"/>
  <c r="J53" i="70" s="1"/>
  <c r="Y53" i="70"/>
  <c r="J54" i="70" l="1"/>
  <c r="K53" i="70" s="1"/>
  <c r="Z53" i="70"/>
  <c r="K54" i="70" l="1"/>
  <c r="L53" i="70" s="1"/>
  <c r="AA53" i="70"/>
  <c r="L54" i="70" l="1"/>
  <c r="M53" i="70" s="1"/>
  <c r="AB53" i="70"/>
  <c r="M54" i="70" l="1"/>
  <c r="N53" i="70" s="1"/>
  <c r="AC53" i="70"/>
  <c r="N54" i="70" l="1"/>
  <c r="O53" i="70" s="1"/>
  <c r="AD53" i="70"/>
  <c r="O54" i="70" l="1"/>
  <c r="P53" i="70" s="1"/>
  <c r="AE53" i="70"/>
  <c r="P54" i="70" l="1"/>
  <c r="Q53" i="70" s="1"/>
  <c r="AF53" i="70"/>
  <c r="Q54" i="70" l="1"/>
  <c r="F80" i="70" s="1"/>
  <c r="AG53" i="70"/>
  <c r="F81" i="70" l="1"/>
  <c r="G80" i="70" s="1"/>
  <c r="V80" i="70"/>
  <c r="G81" i="70" l="1"/>
  <c r="H80" i="70" s="1"/>
  <c r="W80" i="70"/>
  <c r="H81" i="70" l="1"/>
  <c r="I80" i="70" s="1"/>
  <c r="X80" i="70"/>
  <c r="I81" i="70" l="1"/>
  <c r="J80" i="70" s="1"/>
  <c r="Y80" i="70"/>
  <c r="J81" i="70" l="1"/>
  <c r="K80" i="70" s="1"/>
  <c r="Z80" i="70"/>
  <c r="K81" i="70" l="1"/>
  <c r="L80" i="70" s="1"/>
  <c r="AA80" i="70"/>
  <c r="L81" i="70" l="1"/>
  <c r="M80" i="70" s="1"/>
  <c r="AB80" i="70"/>
  <c r="M81" i="70" l="1"/>
  <c r="N80" i="70" s="1"/>
  <c r="AC80" i="70"/>
  <c r="N81" i="70" l="1"/>
  <c r="O80" i="70" s="1"/>
  <c r="AD80" i="70"/>
  <c r="O81" i="70" l="1"/>
  <c r="P80" i="70" s="1"/>
  <c r="AE80" i="70"/>
  <c r="P81" i="70" l="1"/>
  <c r="Q80" i="70" s="1"/>
  <c r="AF80" i="70"/>
  <c r="Q81" i="70" l="1"/>
  <c r="F107" i="70" s="1"/>
  <c r="AG80" i="70"/>
  <c r="F108" i="70" l="1"/>
  <c r="G107" i="70" s="1"/>
  <c r="V107" i="70"/>
  <c r="G108" i="70" l="1"/>
  <c r="H107" i="70" s="1"/>
  <c r="W107" i="70"/>
  <c r="H108" i="70" l="1"/>
  <c r="I107" i="70" s="1"/>
  <c r="X107" i="70"/>
  <c r="I108" i="70" l="1"/>
  <c r="J107" i="70" s="1"/>
  <c r="Y107" i="70"/>
  <c r="J108" i="70" l="1"/>
  <c r="K107" i="70" s="1"/>
  <c r="Z107" i="70"/>
  <c r="K108" i="70" l="1"/>
  <c r="L107" i="70" s="1"/>
  <c r="AA107" i="70"/>
  <c r="L108" i="70" l="1"/>
  <c r="M107" i="70" s="1"/>
  <c r="AB107" i="70"/>
  <c r="M108" i="70" l="1"/>
  <c r="N107" i="70" s="1"/>
  <c r="AC107" i="70"/>
  <c r="N108" i="70" l="1"/>
  <c r="O107" i="70" s="1"/>
  <c r="AD107" i="70"/>
  <c r="O108" i="70" l="1"/>
  <c r="P107" i="70" s="1"/>
  <c r="AE107" i="70"/>
  <c r="P108" i="70" l="1"/>
  <c r="Q107" i="70" s="1"/>
  <c r="AF107" i="70"/>
  <c r="Q108" i="70" l="1"/>
  <c r="F134" i="70" s="1"/>
  <c r="AG107" i="70"/>
  <c r="V134" i="70" l="1"/>
  <c r="E140" i="70" s="1"/>
  <c r="F135" i="70"/>
  <c r="G134" i="70" s="1"/>
  <c r="G135" i="70" l="1"/>
  <c r="H134" i="70" s="1"/>
  <c r="W134" i="70"/>
  <c r="H135" i="70" l="1"/>
  <c r="I134" i="70" s="1"/>
  <c r="X134" i="70"/>
  <c r="I135" i="70" l="1"/>
  <c r="J134" i="70" s="1"/>
  <c r="Y134" i="70"/>
  <c r="Z134" i="70" l="1"/>
  <c r="J135" i="70"/>
  <c r="K134" i="70" s="1"/>
  <c r="K135" i="70" l="1"/>
  <c r="L134" i="70" s="1"/>
  <c r="AA134" i="70"/>
  <c r="AB134" i="70" l="1"/>
  <c r="L135" i="70"/>
  <c r="M134" i="70" s="1"/>
  <c r="AC134" i="70" l="1"/>
  <c r="M135" i="70"/>
  <c r="N134" i="70" s="1"/>
  <c r="AD134" i="70" l="1"/>
  <c r="N135" i="70"/>
  <c r="O134" i="70" s="1"/>
  <c r="O135" i="70" l="1"/>
  <c r="P134" i="70" s="1"/>
  <c r="AE134" i="70"/>
  <c r="P135" i="70" l="1"/>
  <c r="Q134" i="70" s="1"/>
  <c r="AF134" i="70"/>
  <c r="Q135" i="70" l="1"/>
  <c r="F140" i="70" s="1"/>
  <c r="AG134" i="70"/>
</calcChain>
</file>

<file path=xl/sharedStrings.xml><?xml version="1.0" encoding="utf-8"?>
<sst xmlns="http://schemas.openxmlformats.org/spreadsheetml/2006/main" count="1055" uniqueCount="141">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</sst>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" fillId="11" borderId="0" xfId="0" applyFont="1" applyFill="1" applyBorder="1" applyAlignment="1" applyProtection="1">
      <alignment vertical="center"/>
      <protection locked="0"/>
    </xf>
    <xf numFmtId="0" fontId="2" fillId="11" borderId="0" xfId="0" applyFont="1" applyFill="1" applyBorder="1" applyAlignment="1" applyProtection="1">
      <alignment vertical="center" wrapText="1"/>
      <protection locked="0"/>
    </xf>
    <xf numFmtId="0" fontId="2" fillId="11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0" fontId="9" fillId="0" borderId="24" xfId="0" applyFont="1" applyBorder="1" applyAlignment="1" applyProtection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8" fillId="16" borderId="24" xfId="0" applyFont="1" applyFill="1" applyBorder="1" applyAlignment="1" applyProtection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C160"/>
  <sheetViews>
    <sheetView tabSelected="1" workbookViewId="0">
      <selection activeCell="E17" sqref="E17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hidden="1" customWidth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2020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5" t="str">
        <f>'Memoria Aporte FIA al Ejecutor'!C6</f>
        <v>Coordinador Principal: indicar nombre aquí</v>
      </c>
      <c r="C4" s="267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5" t="str">
        <f>'Memoria Aporte FIA al Ejecutor'!C7</f>
        <v>Coordinador Alterno: indicar nombre aquí</v>
      </c>
      <c r="C5" s="267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5" t="str">
        <f>'Memoria Aporte FIA al Ejecutor'!C8</f>
        <v>Equipo Técnico 1: indicar nombre aquí</v>
      </c>
      <c r="C6" s="267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5" t="str">
        <f>'Memoria Aporte FIA al Ejecutor'!C9</f>
        <v>Equipo Técnico 2: indicar nombre aquí</v>
      </c>
      <c r="C7" s="267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5" t="str">
        <f>'Memoria Aporte FIA al Ejecutor'!C10</f>
        <v>Equipo Técnico 3: indicar nombre aquí</v>
      </c>
      <c r="C8" s="267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5" t="str">
        <f>'Memoria Aporte FIA al Ejecutor'!C11</f>
        <v>Equipo Técnico 4: indicar nombre aquí</v>
      </c>
      <c r="C9" s="267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5" t="str">
        <f>'Memoria Aporte FIA al Ejecutor'!C12</f>
        <v>Equipo Técnico 5: indicar nombre aquí</v>
      </c>
      <c r="C10" s="267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5" t="str">
        <f>'Memoria Aporte FIA al Ejecutor'!C13</f>
        <v>Equipo Técnico 6: indicar nombre aquí</v>
      </c>
      <c r="C11" s="267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5" t="str">
        <f>'Memoria Aporte FIA al Ejecutor'!C14</f>
        <v>Equipo Técnico 7: indicar nombre aquí</v>
      </c>
      <c r="C12" s="267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5" t="str">
        <f>'Memoria Aporte FIA al Ejecutor'!C15</f>
        <v>Equipo Técnico 8: indicar nombre aquí</v>
      </c>
      <c r="C13" s="267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5" t="str">
        <f>'Memoria Aporte FIA al Ejecutor'!C16</f>
        <v>Equipo Técnico 9: indicar nombre aquí</v>
      </c>
      <c r="C14" s="267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5" t="str">
        <f>'Memoria Aporte FIA al Ejecutor'!C17</f>
        <v>Equipo Técnico 10: indicar nombre aquí</v>
      </c>
      <c r="C15" s="267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5" t="str">
        <f>'Memoria Aporte FIA al Ejecutor'!C18</f>
        <v>Equipo Técnico 11: indicar nombre aquí</v>
      </c>
      <c r="C16" s="267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5" t="str">
        <f>'Memoria Aporte FIA al Ejecutor'!C19</f>
        <v>Equipo Técnico 12: indicar nombre aquí</v>
      </c>
      <c r="C17" s="267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5" t="str">
        <f>'Memoria Aporte FIA al Ejecutor'!C20</f>
        <v>Equipo Técnico 13: indicar nombre aquí</v>
      </c>
      <c r="C18" s="267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5" t="str">
        <f>'Memoria Aporte FIA al Ejecutor'!C21</f>
        <v>Equipo Técnico 14: indicar nombre aquí</v>
      </c>
      <c r="C19" s="267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5" t="str">
        <f>'Memoria Aporte FIA al Ejecutor'!C22</f>
        <v>Equipo Técnico 15: indicar nombre aquí</v>
      </c>
      <c r="C20" s="267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5" t="str">
        <f>'Memoria Aporte FIA al Ejecutor'!C23</f>
        <v>Equipo Técnico 16: indicar nombre aquí</v>
      </c>
      <c r="C21" s="267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5" t="str">
        <f>'Memoria Aporte FIA al Ejecutor'!C24</f>
        <v>Equipo Técnico 17: indicar nombre aquí</v>
      </c>
      <c r="C22" s="267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5" t="str">
        <f>'Memoria Aporte FIA al Ejecutor'!C25</f>
        <v>Equipo Técnico 18: indicar nombre aquí</v>
      </c>
      <c r="C23" s="267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5" t="str">
        <f>'Memoria Aporte FIA al Ejecutor'!C26</f>
        <v>Equipo Técnico 19: indicar nombre aquí</v>
      </c>
      <c r="C24" s="267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5" t="str">
        <f>'Memoria Aporte FIA al Ejecutor'!C27</f>
        <v>Equipo Técnico 20: indicar nombre aquí</v>
      </c>
      <c r="C25" s="267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43831</v>
      </c>
      <c r="G26" s="172">
        <f>F27+1</f>
        <v>43862</v>
      </c>
      <c r="H26" s="172">
        <f t="shared" ref="H26:Q26" si="3">G27+1</f>
        <v>43891</v>
      </c>
      <c r="I26" s="172">
        <f t="shared" si="3"/>
        <v>43922</v>
      </c>
      <c r="J26" s="172">
        <f t="shared" si="3"/>
        <v>43952</v>
      </c>
      <c r="K26" s="172">
        <f t="shared" si="3"/>
        <v>43983</v>
      </c>
      <c r="L26" s="172">
        <f t="shared" si="3"/>
        <v>44013</v>
      </c>
      <c r="M26" s="172">
        <f t="shared" si="3"/>
        <v>44044</v>
      </c>
      <c r="N26" s="172">
        <f t="shared" si="3"/>
        <v>44075</v>
      </c>
      <c r="O26" s="172">
        <f t="shared" si="3"/>
        <v>44105</v>
      </c>
      <c r="P26" s="172">
        <f t="shared" si="3"/>
        <v>44136</v>
      </c>
      <c r="Q26" s="172">
        <f t="shared" si="3"/>
        <v>44166</v>
      </c>
      <c r="U26" s="156">
        <v>2</v>
      </c>
      <c r="V26" s="173">
        <f>F26</f>
        <v>43831</v>
      </c>
      <c r="W26" s="173">
        <f t="shared" ref="W26:AG26" si="4">G26</f>
        <v>43862</v>
      </c>
      <c r="X26" s="173">
        <f t="shared" si="4"/>
        <v>43891</v>
      </c>
      <c r="Y26" s="173">
        <f t="shared" si="4"/>
        <v>43922</v>
      </c>
      <c r="Z26" s="173">
        <f t="shared" si="4"/>
        <v>43952</v>
      </c>
      <c r="AA26" s="173">
        <f t="shared" si="4"/>
        <v>43983</v>
      </c>
      <c r="AB26" s="173">
        <f t="shared" si="4"/>
        <v>44013</v>
      </c>
      <c r="AC26" s="173">
        <f t="shared" si="4"/>
        <v>44044</v>
      </c>
      <c r="AD26" s="173">
        <f t="shared" si="4"/>
        <v>44075</v>
      </c>
      <c r="AE26" s="173">
        <f t="shared" si="4"/>
        <v>44105</v>
      </c>
      <c r="AF26" s="173">
        <f t="shared" si="4"/>
        <v>44136</v>
      </c>
      <c r="AG26" s="173">
        <f t="shared" si="4"/>
        <v>44166</v>
      </c>
    </row>
    <row r="27" spans="2:33" hidden="1" outlineLevel="1" x14ac:dyDescent="0.2">
      <c r="C27" s="174"/>
      <c r="F27" s="171">
        <f>EDATE(F26,1)-1</f>
        <v>43861</v>
      </c>
      <c r="G27" s="171">
        <f t="shared" ref="G27:Q27" si="5">EDATE(G26,1)-1</f>
        <v>43890</v>
      </c>
      <c r="H27" s="171">
        <f t="shared" si="5"/>
        <v>43921</v>
      </c>
      <c r="I27" s="171">
        <f t="shared" si="5"/>
        <v>43951</v>
      </c>
      <c r="J27" s="171">
        <f t="shared" si="5"/>
        <v>43982</v>
      </c>
      <c r="K27" s="171">
        <f t="shared" si="5"/>
        <v>44012</v>
      </c>
      <c r="L27" s="171">
        <f t="shared" si="5"/>
        <v>44043</v>
      </c>
      <c r="M27" s="171">
        <f t="shared" si="5"/>
        <v>44074</v>
      </c>
      <c r="N27" s="171">
        <f t="shared" si="5"/>
        <v>44104</v>
      </c>
      <c r="O27" s="171">
        <f t="shared" si="5"/>
        <v>44135</v>
      </c>
      <c r="P27" s="171">
        <f t="shared" si="5"/>
        <v>44165</v>
      </c>
      <c r="Q27" s="171">
        <f t="shared" si="5"/>
        <v>44196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2021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5" t="str">
        <f>'Memoria Aporte FIA al Ejecutor'!C6</f>
        <v>Coordinador Principal: indicar nombre aquí</v>
      </c>
      <c r="C31" s="266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5" t="str">
        <f>'Memoria Aporte FIA al Ejecutor'!C7</f>
        <v>Coordinador Alterno: indicar nombre aquí</v>
      </c>
      <c r="C32" s="266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5" t="str">
        <f>'Memoria Aporte FIA al Ejecutor'!C8</f>
        <v>Equipo Técnico 1: indicar nombre aquí</v>
      </c>
      <c r="C33" s="266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5" t="str">
        <f>'Memoria Aporte FIA al Ejecutor'!C9</f>
        <v>Equipo Técnico 2: indicar nombre aquí</v>
      </c>
      <c r="C34" s="266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5" t="str">
        <f>'Memoria Aporte FIA al Ejecutor'!C10</f>
        <v>Equipo Técnico 3: indicar nombre aquí</v>
      </c>
      <c r="C35" s="266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5" t="str">
        <f>'Memoria Aporte FIA al Ejecutor'!C11</f>
        <v>Equipo Técnico 4: indicar nombre aquí</v>
      </c>
      <c r="C36" s="266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5" t="str">
        <f>'Memoria Aporte FIA al Ejecutor'!C12</f>
        <v>Equipo Técnico 5: indicar nombre aquí</v>
      </c>
      <c r="C37" s="266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5" t="str">
        <f>'Memoria Aporte FIA al Ejecutor'!C13</f>
        <v>Equipo Técnico 6: indicar nombre aquí</v>
      </c>
      <c r="C38" s="266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5" t="str">
        <f>'Memoria Aporte FIA al Ejecutor'!C14</f>
        <v>Equipo Técnico 7: indicar nombre aquí</v>
      </c>
      <c r="C39" s="266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5" t="str">
        <f>'Memoria Aporte FIA al Ejecutor'!C15</f>
        <v>Equipo Técnico 8: indicar nombre aquí</v>
      </c>
      <c r="C40" s="266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5" t="str">
        <f>'Memoria Aporte FIA al Ejecutor'!C16</f>
        <v>Equipo Técnico 9: indicar nombre aquí</v>
      </c>
      <c r="C41" s="266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5" t="str">
        <f>'Memoria Aporte FIA al Ejecutor'!C17</f>
        <v>Equipo Técnico 10: indicar nombre aquí</v>
      </c>
      <c r="C42" s="266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5" t="str">
        <f>'Memoria Aporte FIA al Ejecutor'!C18</f>
        <v>Equipo Técnico 11: indicar nombre aquí</v>
      </c>
      <c r="C43" s="266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5" t="str">
        <f>'Memoria Aporte FIA al Ejecutor'!C19</f>
        <v>Equipo Técnico 12: indicar nombre aquí</v>
      </c>
      <c r="C44" s="266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5" t="str">
        <f>'Memoria Aporte FIA al Ejecutor'!C20</f>
        <v>Equipo Técnico 13: indicar nombre aquí</v>
      </c>
      <c r="C45" s="266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5" t="str">
        <f>'Memoria Aporte FIA al Ejecutor'!C21</f>
        <v>Equipo Técnico 14: indicar nombre aquí</v>
      </c>
      <c r="C46" s="266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5" t="str">
        <f>'Memoria Aporte FIA al Ejecutor'!C22</f>
        <v>Equipo Técnico 15: indicar nombre aquí</v>
      </c>
      <c r="C47" s="266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5" t="str">
        <f>'Memoria Aporte FIA al Ejecutor'!C23</f>
        <v>Equipo Técnico 16: indicar nombre aquí</v>
      </c>
      <c r="C48" s="266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5" t="str">
        <f>'Memoria Aporte FIA al Ejecutor'!C24</f>
        <v>Equipo Técnico 17: indicar nombre aquí</v>
      </c>
      <c r="C49" s="266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5" t="str">
        <f>'Memoria Aporte FIA al Ejecutor'!C25</f>
        <v>Equipo Técnico 18: indicar nombre aquí</v>
      </c>
      <c r="C50" s="266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5" t="str">
        <f>'Memoria Aporte FIA al Ejecutor'!C26</f>
        <v>Equipo Técnico 19: indicar nombre aquí</v>
      </c>
      <c r="C51" s="266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5" t="str">
        <f>'Memoria Aporte FIA al Ejecutor'!C27</f>
        <v>Equipo Técnico 20: indicar nombre aquí</v>
      </c>
      <c r="C52" s="266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44197</v>
      </c>
      <c r="G53" s="172">
        <f>F54+1</f>
        <v>44228</v>
      </c>
      <c r="H53" s="172">
        <f t="shared" ref="H53:Q53" si="9">G54+1</f>
        <v>44256</v>
      </c>
      <c r="I53" s="172">
        <f t="shared" si="9"/>
        <v>44287</v>
      </c>
      <c r="J53" s="172">
        <f t="shared" si="9"/>
        <v>44317</v>
      </c>
      <c r="K53" s="172">
        <f t="shared" si="9"/>
        <v>44348</v>
      </c>
      <c r="L53" s="172">
        <f t="shared" si="9"/>
        <v>44378</v>
      </c>
      <c r="M53" s="172">
        <f t="shared" si="9"/>
        <v>44409</v>
      </c>
      <c r="N53" s="172">
        <f t="shared" si="9"/>
        <v>44440</v>
      </c>
      <c r="O53" s="172">
        <f t="shared" si="9"/>
        <v>44470</v>
      </c>
      <c r="P53" s="172">
        <f t="shared" si="9"/>
        <v>44501</v>
      </c>
      <c r="Q53" s="172">
        <f t="shared" si="9"/>
        <v>44531</v>
      </c>
      <c r="U53" s="156">
        <v>2</v>
      </c>
      <c r="V53" s="173">
        <f>F53</f>
        <v>44197</v>
      </c>
      <c r="W53" s="173">
        <f t="shared" ref="W53:AG53" si="10">G53</f>
        <v>44228</v>
      </c>
      <c r="X53" s="173">
        <f t="shared" si="10"/>
        <v>44256</v>
      </c>
      <c r="Y53" s="173">
        <f t="shared" si="10"/>
        <v>44287</v>
      </c>
      <c r="Z53" s="173">
        <f t="shared" si="10"/>
        <v>44317</v>
      </c>
      <c r="AA53" s="173">
        <f t="shared" si="10"/>
        <v>44348</v>
      </c>
      <c r="AB53" s="173">
        <f t="shared" si="10"/>
        <v>44378</v>
      </c>
      <c r="AC53" s="173">
        <f t="shared" si="10"/>
        <v>44409</v>
      </c>
      <c r="AD53" s="173">
        <f t="shared" si="10"/>
        <v>44440</v>
      </c>
      <c r="AE53" s="173">
        <f t="shared" si="10"/>
        <v>44470</v>
      </c>
      <c r="AF53" s="173">
        <f t="shared" si="10"/>
        <v>44501</v>
      </c>
      <c r="AG53" s="173">
        <f t="shared" si="10"/>
        <v>44531</v>
      </c>
    </row>
    <row r="54" spans="2:33" hidden="1" outlineLevel="1" x14ac:dyDescent="0.2">
      <c r="C54" s="153"/>
      <c r="F54" s="171">
        <f>EDATE(F53,1)-1</f>
        <v>44227</v>
      </c>
      <c r="G54" s="171">
        <f>EDATE(G53,1)-1</f>
        <v>44255</v>
      </c>
      <c r="H54" s="171">
        <f t="shared" ref="H54:Q54" si="11">EDATE(H53,1)-1</f>
        <v>44286</v>
      </c>
      <c r="I54" s="171">
        <f t="shared" si="11"/>
        <v>44316</v>
      </c>
      <c r="J54" s="171">
        <f t="shared" si="11"/>
        <v>44347</v>
      </c>
      <c r="K54" s="171">
        <f t="shared" si="11"/>
        <v>44377</v>
      </c>
      <c r="L54" s="171">
        <f t="shared" si="11"/>
        <v>44408</v>
      </c>
      <c r="M54" s="171">
        <f t="shared" si="11"/>
        <v>44439</v>
      </c>
      <c r="N54" s="171">
        <f t="shared" si="11"/>
        <v>44469</v>
      </c>
      <c r="O54" s="171">
        <f t="shared" si="11"/>
        <v>44500</v>
      </c>
      <c r="P54" s="171">
        <f t="shared" si="11"/>
        <v>44530</v>
      </c>
      <c r="Q54" s="171">
        <f t="shared" si="11"/>
        <v>44561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2022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5" t="str">
        <f>'Memoria Aporte FIA al Ejecutor'!C6</f>
        <v>Coordinador Principal: indicar nombre aquí</v>
      </c>
      <c r="C58" s="266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5" t="str">
        <f>'Memoria Aporte FIA al Ejecutor'!C7</f>
        <v>Coordinador Alterno: indicar nombre aquí</v>
      </c>
      <c r="C59" s="266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5" t="str">
        <f>'Memoria Aporte FIA al Ejecutor'!C8</f>
        <v>Equipo Técnico 1: indicar nombre aquí</v>
      </c>
      <c r="C60" s="266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5" t="str">
        <f>'Memoria Aporte FIA al Ejecutor'!C9</f>
        <v>Equipo Técnico 2: indicar nombre aquí</v>
      </c>
      <c r="C61" s="266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5" t="str">
        <f>'Memoria Aporte FIA al Ejecutor'!C10</f>
        <v>Equipo Técnico 3: indicar nombre aquí</v>
      </c>
      <c r="C62" s="266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5" t="str">
        <f>'Memoria Aporte FIA al Ejecutor'!C11</f>
        <v>Equipo Técnico 4: indicar nombre aquí</v>
      </c>
      <c r="C63" s="266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5" t="str">
        <f>'Memoria Aporte FIA al Ejecutor'!C12</f>
        <v>Equipo Técnico 5: indicar nombre aquí</v>
      </c>
      <c r="C64" s="266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5" t="str">
        <f>'Memoria Aporte FIA al Ejecutor'!C13</f>
        <v>Equipo Técnico 6: indicar nombre aquí</v>
      </c>
      <c r="C65" s="266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5" t="str">
        <f>'Memoria Aporte FIA al Ejecutor'!C14</f>
        <v>Equipo Técnico 7: indicar nombre aquí</v>
      </c>
      <c r="C66" s="266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5" t="str">
        <f>'Memoria Aporte FIA al Ejecutor'!C15</f>
        <v>Equipo Técnico 8: indicar nombre aquí</v>
      </c>
      <c r="C67" s="266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5" t="str">
        <f>'Memoria Aporte FIA al Ejecutor'!C16</f>
        <v>Equipo Técnico 9: indicar nombre aquí</v>
      </c>
      <c r="C68" s="266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5" t="str">
        <f>'Memoria Aporte FIA al Ejecutor'!C17</f>
        <v>Equipo Técnico 10: indicar nombre aquí</v>
      </c>
      <c r="C69" s="266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5" t="str">
        <f>'Memoria Aporte FIA al Ejecutor'!C18</f>
        <v>Equipo Técnico 11: indicar nombre aquí</v>
      </c>
      <c r="C70" s="266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5" t="str">
        <f>'Memoria Aporte FIA al Ejecutor'!C19</f>
        <v>Equipo Técnico 12: indicar nombre aquí</v>
      </c>
      <c r="C71" s="266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5" t="str">
        <f>'Memoria Aporte FIA al Ejecutor'!C20</f>
        <v>Equipo Técnico 13: indicar nombre aquí</v>
      </c>
      <c r="C72" s="266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5" t="str">
        <f>'Memoria Aporte FIA al Ejecutor'!C21</f>
        <v>Equipo Técnico 14: indicar nombre aquí</v>
      </c>
      <c r="C73" s="266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5" t="str">
        <f>'Memoria Aporte FIA al Ejecutor'!C22</f>
        <v>Equipo Técnico 15: indicar nombre aquí</v>
      </c>
      <c r="C74" s="266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5" t="str">
        <f>'Memoria Aporte FIA al Ejecutor'!C23</f>
        <v>Equipo Técnico 16: indicar nombre aquí</v>
      </c>
      <c r="C75" s="266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5" t="str">
        <f>'Memoria Aporte FIA al Ejecutor'!C24</f>
        <v>Equipo Técnico 17: indicar nombre aquí</v>
      </c>
      <c r="C76" s="266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5" t="str">
        <f>'Memoria Aporte FIA al Ejecutor'!C25</f>
        <v>Equipo Técnico 18: indicar nombre aquí</v>
      </c>
      <c r="C77" s="266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5" t="str">
        <f>'Memoria Aporte FIA al Ejecutor'!C26</f>
        <v>Equipo Técnico 19: indicar nombre aquí</v>
      </c>
      <c r="C78" s="266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5" t="str">
        <f>'Memoria Aporte FIA al Ejecutor'!C27</f>
        <v>Equipo Técnico 20: indicar nombre aquí</v>
      </c>
      <c r="C79" s="266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44562</v>
      </c>
      <c r="G80" s="172">
        <f>F81+1</f>
        <v>44593</v>
      </c>
      <c r="H80" s="172">
        <f t="shared" ref="H80:Q80" si="15">G81+1</f>
        <v>44621</v>
      </c>
      <c r="I80" s="172">
        <f t="shared" si="15"/>
        <v>44652</v>
      </c>
      <c r="J80" s="172">
        <f t="shared" si="15"/>
        <v>44682</v>
      </c>
      <c r="K80" s="172">
        <f t="shared" si="15"/>
        <v>44713</v>
      </c>
      <c r="L80" s="172">
        <f t="shared" si="15"/>
        <v>44743</v>
      </c>
      <c r="M80" s="172">
        <f t="shared" si="15"/>
        <v>44774</v>
      </c>
      <c r="N80" s="172">
        <f t="shared" si="15"/>
        <v>44805</v>
      </c>
      <c r="O80" s="172">
        <f t="shared" si="15"/>
        <v>44835</v>
      </c>
      <c r="P80" s="172">
        <f t="shared" si="15"/>
        <v>44866</v>
      </c>
      <c r="Q80" s="172">
        <f t="shared" si="15"/>
        <v>44896</v>
      </c>
      <c r="U80" s="156">
        <v>2</v>
      </c>
      <c r="V80" s="173">
        <f>F80</f>
        <v>44562</v>
      </c>
      <c r="W80" s="173">
        <f t="shared" ref="W80:AG80" si="16">G80</f>
        <v>44593</v>
      </c>
      <c r="X80" s="173">
        <f t="shared" si="16"/>
        <v>44621</v>
      </c>
      <c r="Y80" s="173">
        <f t="shared" si="16"/>
        <v>44652</v>
      </c>
      <c r="Z80" s="173">
        <f t="shared" si="16"/>
        <v>44682</v>
      </c>
      <c r="AA80" s="173">
        <f t="shared" si="16"/>
        <v>44713</v>
      </c>
      <c r="AB80" s="173">
        <f t="shared" si="16"/>
        <v>44743</v>
      </c>
      <c r="AC80" s="173">
        <f t="shared" si="16"/>
        <v>44774</v>
      </c>
      <c r="AD80" s="173">
        <f t="shared" si="16"/>
        <v>44805</v>
      </c>
      <c r="AE80" s="173">
        <f t="shared" si="16"/>
        <v>44835</v>
      </c>
      <c r="AF80" s="173">
        <f t="shared" si="16"/>
        <v>44866</v>
      </c>
      <c r="AG80" s="173">
        <f t="shared" si="16"/>
        <v>44896</v>
      </c>
    </row>
    <row r="81" spans="2:33" hidden="1" outlineLevel="1" x14ac:dyDescent="0.2">
      <c r="C81" s="153"/>
      <c r="F81" s="171">
        <f>EDATE(F80,1)-1</f>
        <v>44592</v>
      </c>
      <c r="G81" s="171">
        <f>EDATE(G80,1)-1</f>
        <v>44620</v>
      </c>
      <c r="H81" s="171">
        <f t="shared" ref="H81:Q81" si="17">EDATE(H80,1)-1</f>
        <v>44651</v>
      </c>
      <c r="I81" s="171">
        <f t="shared" si="17"/>
        <v>44681</v>
      </c>
      <c r="J81" s="171">
        <f t="shared" si="17"/>
        <v>44712</v>
      </c>
      <c r="K81" s="171">
        <f t="shared" si="17"/>
        <v>44742</v>
      </c>
      <c r="L81" s="171">
        <f t="shared" si="17"/>
        <v>44773</v>
      </c>
      <c r="M81" s="171">
        <f t="shared" si="17"/>
        <v>44804</v>
      </c>
      <c r="N81" s="171">
        <f t="shared" si="17"/>
        <v>44834</v>
      </c>
      <c r="O81" s="171">
        <f t="shared" si="17"/>
        <v>44865</v>
      </c>
      <c r="P81" s="171">
        <f t="shared" si="17"/>
        <v>44895</v>
      </c>
      <c r="Q81" s="171">
        <f t="shared" si="17"/>
        <v>44926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2023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5" t="str">
        <f>'Memoria Aporte FIA al Ejecutor'!C6</f>
        <v>Coordinador Principal: indicar nombre aquí</v>
      </c>
      <c r="C85" s="266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5" t="str">
        <f>'Memoria Aporte FIA al Ejecutor'!C7</f>
        <v>Coordinador Alterno: indicar nombre aquí</v>
      </c>
      <c r="C86" s="266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5" t="str">
        <f>'Memoria Aporte FIA al Ejecutor'!C8</f>
        <v>Equipo Técnico 1: indicar nombre aquí</v>
      </c>
      <c r="C87" s="266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5" t="str">
        <f>'Memoria Aporte FIA al Ejecutor'!C9</f>
        <v>Equipo Técnico 2: indicar nombre aquí</v>
      </c>
      <c r="C88" s="266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5" t="str">
        <f>'Memoria Aporte FIA al Ejecutor'!C10</f>
        <v>Equipo Técnico 3: indicar nombre aquí</v>
      </c>
      <c r="C89" s="266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5" t="str">
        <f>'Memoria Aporte FIA al Ejecutor'!C11</f>
        <v>Equipo Técnico 4: indicar nombre aquí</v>
      </c>
      <c r="C90" s="266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5" t="str">
        <f>'Memoria Aporte FIA al Ejecutor'!C12</f>
        <v>Equipo Técnico 5: indicar nombre aquí</v>
      </c>
      <c r="C91" s="266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5" t="str">
        <f>'Memoria Aporte FIA al Ejecutor'!C13</f>
        <v>Equipo Técnico 6: indicar nombre aquí</v>
      </c>
      <c r="C92" s="266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5" t="str">
        <f>'Memoria Aporte FIA al Ejecutor'!C14</f>
        <v>Equipo Técnico 7: indicar nombre aquí</v>
      </c>
      <c r="C93" s="266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5" t="str">
        <f>'Memoria Aporte FIA al Ejecutor'!C15</f>
        <v>Equipo Técnico 8: indicar nombre aquí</v>
      </c>
      <c r="C94" s="266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5" t="str">
        <f>'Memoria Aporte FIA al Ejecutor'!C16</f>
        <v>Equipo Técnico 9: indicar nombre aquí</v>
      </c>
      <c r="C95" s="266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5" t="str">
        <f>'Memoria Aporte FIA al Ejecutor'!C17</f>
        <v>Equipo Técnico 10: indicar nombre aquí</v>
      </c>
      <c r="C96" s="266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5" t="str">
        <f>'Memoria Aporte FIA al Ejecutor'!C18</f>
        <v>Equipo Técnico 11: indicar nombre aquí</v>
      </c>
      <c r="C97" s="266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5" t="str">
        <f>'Memoria Aporte FIA al Ejecutor'!C19</f>
        <v>Equipo Técnico 12: indicar nombre aquí</v>
      </c>
      <c r="C98" s="266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5" t="str">
        <f>'Memoria Aporte FIA al Ejecutor'!C20</f>
        <v>Equipo Técnico 13: indicar nombre aquí</v>
      </c>
      <c r="C99" s="266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5" t="str">
        <f>'Memoria Aporte FIA al Ejecutor'!C21</f>
        <v>Equipo Técnico 14: indicar nombre aquí</v>
      </c>
      <c r="C100" s="266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5" t="str">
        <f>'Memoria Aporte FIA al Ejecutor'!C22</f>
        <v>Equipo Técnico 15: indicar nombre aquí</v>
      </c>
      <c r="C101" s="266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5" t="str">
        <f>'Memoria Aporte FIA al Ejecutor'!C23</f>
        <v>Equipo Técnico 16: indicar nombre aquí</v>
      </c>
      <c r="C102" s="266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5" t="str">
        <f>'Memoria Aporte FIA al Ejecutor'!C24</f>
        <v>Equipo Técnico 17: indicar nombre aquí</v>
      </c>
      <c r="C103" s="266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5" t="str">
        <f>'Memoria Aporte FIA al Ejecutor'!C25</f>
        <v>Equipo Técnico 18: indicar nombre aquí</v>
      </c>
      <c r="C104" s="266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5" t="str">
        <f>'Memoria Aporte FIA al Ejecutor'!C26</f>
        <v>Equipo Técnico 19: indicar nombre aquí</v>
      </c>
      <c r="C105" s="266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5" t="str">
        <f>'Memoria Aporte FIA al Ejecutor'!C27</f>
        <v>Equipo Técnico 20: indicar nombre aquí</v>
      </c>
      <c r="C106" s="266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44927</v>
      </c>
      <c r="G107" s="172">
        <f>F108+1</f>
        <v>44958</v>
      </c>
      <c r="H107" s="172">
        <f t="shared" ref="H107:Q107" si="21">G108+1</f>
        <v>44986</v>
      </c>
      <c r="I107" s="172">
        <f t="shared" si="21"/>
        <v>45017</v>
      </c>
      <c r="J107" s="172">
        <f t="shared" si="21"/>
        <v>45047</v>
      </c>
      <c r="K107" s="172">
        <f t="shared" si="21"/>
        <v>45078</v>
      </c>
      <c r="L107" s="172">
        <f t="shared" si="21"/>
        <v>45108</v>
      </c>
      <c r="M107" s="172">
        <f t="shared" si="21"/>
        <v>45139</v>
      </c>
      <c r="N107" s="172">
        <f t="shared" si="21"/>
        <v>45170</v>
      </c>
      <c r="O107" s="172">
        <f t="shared" si="21"/>
        <v>45200</v>
      </c>
      <c r="P107" s="172">
        <f t="shared" si="21"/>
        <v>45231</v>
      </c>
      <c r="Q107" s="172">
        <f t="shared" si="21"/>
        <v>45261</v>
      </c>
      <c r="U107" s="156">
        <v>2</v>
      </c>
      <c r="V107" s="173">
        <f>F107</f>
        <v>44927</v>
      </c>
      <c r="W107" s="173">
        <f t="shared" ref="W107:AG107" si="22">G107</f>
        <v>44958</v>
      </c>
      <c r="X107" s="173">
        <f t="shared" si="22"/>
        <v>44986</v>
      </c>
      <c r="Y107" s="173">
        <f t="shared" si="22"/>
        <v>45017</v>
      </c>
      <c r="Z107" s="173">
        <f t="shared" si="22"/>
        <v>45047</v>
      </c>
      <c r="AA107" s="173">
        <f t="shared" si="22"/>
        <v>45078</v>
      </c>
      <c r="AB107" s="173">
        <f t="shared" si="22"/>
        <v>45108</v>
      </c>
      <c r="AC107" s="173">
        <f t="shared" si="22"/>
        <v>45139</v>
      </c>
      <c r="AD107" s="173">
        <f t="shared" si="22"/>
        <v>45170</v>
      </c>
      <c r="AE107" s="173">
        <f t="shared" si="22"/>
        <v>45200</v>
      </c>
      <c r="AF107" s="173">
        <f t="shared" si="22"/>
        <v>45231</v>
      </c>
      <c r="AG107" s="173">
        <f t="shared" si="22"/>
        <v>45261</v>
      </c>
    </row>
    <row r="108" spans="2:33" hidden="1" outlineLevel="1" x14ac:dyDescent="0.2">
      <c r="C108" s="182"/>
      <c r="F108" s="171">
        <f>EDATE(F107,1)-1</f>
        <v>44957</v>
      </c>
      <c r="G108" s="171">
        <f>EDATE(G107,1)-1</f>
        <v>44985</v>
      </c>
      <c r="H108" s="171">
        <f t="shared" ref="H108:Q108" si="23">EDATE(H107,1)-1</f>
        <v>45016</v>
      </c>
      <c r="I108" s="171">
        <f t="shared" si="23"/>
        <v>45046</v>
      </c>
      <c r="J108" s="171">
        <f t="shared" si="23"/>
        <v>45077</v>
      </c>
      <c r="K108" s="171">
        <f t="shared" si="23"/>
        <v>45107</v>
      </c>
      <c r="L108" s="171">
        <f t="shared" si="23"/>
        <v>45138</v>
      </c>
      <c r="M108" s="171">
        <f t="shared" si="23"/>
        <v>45169</v>
      </c>
      <c r="N108" s="171">
        <f t="shared" si="23"/>
        <v>45199</v>
      </c>
      <c r="O108" s="171">
        <f t="shared" si="23"/>
        <v>45230</v>
      </c>
      <c r="P108" s="171">
        <f t="shared" si="23"/>
        <v>45260</v>
      </c>
      <c r="Q108" s="171">
        <f t="shared" si="23"/>
        <v>45291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0" spans="2:33" s="178" customFormat="1" x14ac:dyDescent="0.2">
      <c r="B110" s="153" t="s">
        <v>74</v>
      </c>
      <c r="C110" s="153"/>
      <c r="D110" s="154"/>
      <c r="E110" s="155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54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</row>
    <row r="111" spans="2:33" s="178" customFormat="1" x14ac:dyDescent="0.2">
      <c r="B111" s="157" t="s">
        <v>75</v>
      </c>
      <c r="C111" s="177">
        <f>C84+1</f>
        <v>2024</v>
      </c>
      <c r="D111" s="159" t="s">
        <v>76</v>
      </c>
      <c r="E111" s="160" t="s">
        <v>77</v>
      </c>
      <c r="F111" s="161" t="s">
        <v>78</v>
      </c>
      <c r="G111" s="161" t="s">
        <v>79</v>
      </c>
      <c r="H111" s="161" t="s">
        <v>80</v>
      </c>
      <c r="I111" s="161" t="s">
        <v>81</v>
      </c>
      <c r="J111" s="161" t="s">
        <v>82</v>
      </c>
      <c r="K111" s="161" t="s">
        <v>83</v>
      </c>
      <c r="L111" s="161" t="s">
        <v>84</v>
      </c>
      <c r="M111" s="161" t="s">
        <v>85</v>
      </c>
      <c r="N111" s="161" t="s">
        <v>86</v>
      </c>
      <c r="O111" s="161" t="s">
        <v>87</v>
      </c>
      <c r="P111" s="161" t="s">
        <v>88</v>
      </c>
      <c r="Q111" s="161" t="s">
        <v>89</v>
      </c>
      <c r="R111" s="159" t="s">
        <v>90</v>
      </c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</row>
    <row r="112" spans="2:33" s="178" customFormat="1" ht="12.75" x14ac:dyDescent="0.2">
      <c r="B112" s="265" t="str">
        <f>B85</f>
        <v>Coordinador Principal: indicar nombre aquí</v>
      </c>
      <c r="C112" s="266"/>
      <c r="D112" s="163"/>
      <c r="E112" s="164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6">
        <f>SUM(F112:Q112)</f>
        <v>0</v>
      </c>
      <c r="U112" s="167">
        <v>24</v>
      </c>
      <c r="V112" s="168">
        <f t="shared" ref="V112:V133" si="24">IF(ISBLANK(F112)=TRUE,0,1)</f>
        <v>0</v>
      </c>
      <c r="W112" s="168">
        <f t="shared" ref="W112:W133" si="25">IF(ISBLANK(G112)=TRUE,0,1)</f>
        <v>0</v>
      </c>
      <c r="X112" s="168">
        <f t="shared" ref="X112:X133" si="26">IF(ISBLANK(H112)=TRUE,0,1)</f>
        <v>0</v>
      </c>
      <c r="Y112" s="168">
        <f t="shared" ref="Y112:Y133" si="27">IF(ISBLANK(I112)=TRUE,0,1)</f>
        <v>0</v>
      </c>
      <c r="Z112" s="168">
        <f t="shared" ref="Z112:Z133" si="28">IF(ISBLANK(J112)=TRUE,0,1)</f>
        <v>0</v>
      </c>
      <c r="AA112" s="168">
        <f t="shared" ref="AA112:AA133" si="29">IF(ISBLANK(K112)=TRUE,0,1)</f>
        <v>0</v>
      </c>
      <c r="AB112" s="168">
        <f t="shared" ref="AB112:AB133" si="30">IF(ISBLANK(L112)=TRUE,0,1)</f>
        <v>0</v>
      </c>
      <c r="AC112" s="168">
        <f t="shared" ref="AC112:AC133" si="31">IF(ISBLANK(M112)=TRUE,0,1)</f>
        <v>0</v>
      </c>
      <c r="AD112" s="168">
        <f t="shared" ref="AD112:AD133" si="32">IF(ISBLANK(N112)=TRUE,0,1)</f>
        <v>0</v>
      </c>
      <c r="AE112" s="168">
        <f t="shared" ref="AE112:AE133" si="33">IF(ISBLANK(O112)=TRUE,0,1)</f>
        <v>0</v>
      </c>
      <c r="AF112" s="168">
        <f t="shared" ref="AF112:AF133" si="34">IF(ISBLANK(P112)=TRUE,0,1)</f>
        <v>0</v>
      </c>
      <c r="AG112" s="168">
        <f t="shared" ref="AG112:AG133" si="35">IF(ISBLANK(Q112)=TRUE,0,1)</f>
        <v>0</v>
      </c>
    </row>
    <row r="113" spans="2:33" s="178" customFormat="1" ht="12.75" x14ac:dyDescent="0.2">
      <c r="B113" s="265" t="str">
        <f t="shared" ref="B113:B133" si="36">B86</f>
        <v>Coordinador Alterno: indicar nombre aquí</v>
      </c>
      <c r="C113" s="266"/>
      <c r="D113" s="163"/>
      <c r="E113" s="164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6">
        <f t="shared" ref="R113:R133" si="37">SUM(F113:Q113)</f>
        <v>0</v>
      </c>
      <c r="U113" s="167">
        <v>23</v>
      </c>
      <c r="V113" s="168">
        <f t="shared" si="24"/>
        <v>0</v>
      </c>
      <c r="W113" s="168">
        <f t="shared" si="25"/>
        <v>0</v>
      </c>
      <c r="X113" s="168">
        <f t="shared" si="26"/>
        <v>0</v>
      </c>
      <c r="Y113" s="168">
        <f t="shared" si="27"/>
        <v>0</v>
      </c>
      <c r="Z113" s="168">
        <f t="shared" si="28"/>
        <v>0</v>
      </c>
      <c r="AA113" s="168">
        <f t="shared" si="29"/>
        <v>0</v>
      </c>
      <c r="AB113" s="168">
        <f t="shared" si="30"/>
        <v>0</v>
      </c>
      <c r="AC113" s="168">
        <f t="shared" si="31"/>
        <v>0</v>
      </c>
      <c r="AD113" s="168">
        <f t="shared" si="32"/>
        <v>0</v>
      </c>
      <c r="AE113" s="168">
        <f t="shared" si="33"/>
        <v>0</v>
      </c>
      <c r="AF113" s="168">
        <f t="shared" si="34"/>
        <v>0</v>
      </c>
      <c r="AG113" s="168">
        <f t="shared" si="35"/>
        <v>0</v>
      </c>
    </row>
    <row r="114" spans="2:33" s="178" customFormat="1" ht="12.75" x14ac:dyDescent="0.2">
      <c r="B114" s="265" t="str">
        <f t="shared" si="36"/>
        <v>Equipo Técnico 1: indicar nombre aquí</v>
      </c>
      <c r="C114" s="266"/>
      <c r="D114" s="163"/>
      <c r="E114" s="164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6">
        <f t="shared" si="37"/>
        <v>0</v>
      </c>
      <c r="U114" s="167">
        <v>22</v>
      </c>
      <c r="V114" s="168">
        <f t="shared" si="24"/>
        <v>0</v>
      </c>
      <c r="W114" s="168">
        <f t="shared" si="25"/>
        <v>0</v>
      </c>
      <c r="X114" s="168">
        <f t="shared" si="26"/>
        <v>0</v>
      </c>
      <c r="Y114" s="168">
        <f t="shared" si="27"/>
        <v>0</v>
      </c>
      <c r="Z114" s="168">
        <f t="shared" si="28"/>
        <v>0</v>
      </c>
      <c r="AA114" s="168">
        <f t="shared" si="29"/>
        <v>0</v>
      </c>
      <c r="AB114" s="168">
        <f t="shared" si="30"/>
        <v>0</v>
      </c>
      <c r="AC114" s="168">
        <f t="shared" si="31"/>
        <v>0</v>
      </c>
      <c r="AD114" s="168">
        <f t="shared" si="32"/>
        <v>0</v>
      </c>
      <c r="AE114" s="168">
        <f t="shared" si="33"/>
        <v>0</v>
      </c>
      <c r="AF114" s="168">
        <f t="shared" si="34"/>
        <v>0</v>
      </c>
      <c r="AG114" s="168">
        <f t="shared" si="35"/>
        <v>0</v>
      </c>
    </row>
    <row r="115" spans="2:33" s="178" customFormat="1" ht="12.75" x14ac:dyDescent="0.2">
      <c r="B115" s="265" t="str">
        <f t="shared" si="36"/>
        <v>Equipo Técnico 2: indicar nombre aquí</v>
      </c>
      <c r="C115" s="266"/>
      <c r="D115" s="163"/>
      <c r="E115" s="164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6">
        <f t="shared" si="37"/>
        <v>0</v>
      </c>
      <c r="U115" s="167">
        <v>21</v>
      </c>
      <c r="V115" s="168">
        <f t="shared" si="24"/>
        <v>0</v>
      </c>
      <c r="W115" s="168">
        <f t="shared" si="25"/>
        <v>0</v>
      </c>
      <c r="X115" s="168">
        <f t="shared" si="26"/>
        <v>0</v>
      </c>
      <c r="Y115" s="168">
        <f t="shared" si="27"/>
        <v>0</v>
      </c>
      <c r="Z115" s="168">
        <f t="shared" si="28"/>
        <v>0</v>
      </c>
      <c r="AA115" s="168">
        <f t="shared" si="29"/>
        <v>0</v>
      </c>
      <c r="AB115" s="168">
        <f t="shared" si="30"/>
        <v>0</v>
      </c>
      <c r="AC115" s="168">
        <f t="shared" si="31"/>
        <v>0</v>
      </c>
      <c r="AD115" s="168">
        <f t="shared" si="32"/>
        <v>0</v>
      </c>
      <c r="AE115" s="168">
        <f t="shared" si="33"/>
        <v>0</v>
      </c>
      <c r="AF115" s="168">
        <f t="shared" si="34"/>
        <v>0</v>
      </c>
      <c r="AG115" s="168">
        <f t="shared" si="35"/>
        <v>0</v>
      </c>
    </row>
    <row r="116" spans="2:33" s="178" customFormat="1" ht="12.75" x14ac:dyDescent="0.2">
      <c r="B116" s="265" t="str">
        <f t="shared" si="36"/>
        <v>Equipo Técnico 3: indicar nombre aquí</v>
      </c>
      <c r="C116" s="266"/>
      <c r="D116" s="163"/>
      <c r="E116" s="164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6">
        <f t="shared" si="37"/>
        <v>0</v>
      </c>
      <c r="U116" s="167">
        <v>20</v>
      </c>
      <c r="V116" s="168">
        <f t="shared" si="24"/>
        <v>0</v>
      </c>
      <c r="W116" s="168">
        <f t="shared" si="25"/>
        <v>0</v>
      </c>
      <c r="X116" s="168">
        <f t="shared" si="26"/>
        <v>0</v>
      </c>
      <c r="Y116" s="168">
        <f t="shared" si="27"/>
        <v>0</v>
      </c>
      <c r="Z116" s="168">
        <f t="shared" si="28"/>
        <v>0</v>
      </c>
      <c r="AA116" s="168">
        <f t="shared" si="29"/>
        <v>0</v>
      </c>
      <c r="AB116" s="168">
        <f t="shared" si="30"/>
        <v>0</v>
      </c>
      <c r="AC116" s="168">
        <f t="shared" si="31"/>
        <v>0</v>
      </c>
      <c r="AD116" s="168">
        <f t="shared" si="32"/>
        <v>0</v>
      </c>
      <c r="AE116" s="168">
        <f t="shared" si="33"/>
        <v>0</v>
      </c>
      <c r="AF116" s="168">
        <f t="shared" si="34"/>
        <v>0</v>
      </c>
      <c r="AG116" s="168">
        <f t="shared" si="35"/>
        <v>0</v>
      </c>
    </row>
    <row r="117" spans="2:33" s="178" customFormat="1" ht="12.75" x14ac:dyDescent="0.2">
      <c r="B117" s="265" t="str">
        <f t="shared" si="36"/>
        <v>Equipo Técnico 4: indicar nombre aquí</v>
      </c>
      <c r="C117" s="266"/>
      <c r="D117" s="163"/>
      <c r="E117" s="164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6">
        <f t="shared" si="37"/>
        <v>0</v>
      </c>
      <c r="U117" s="167">
        <v>19</v>
      </c>
      <c r="V117" s="168">
        <f t="shared" si="24"/>
        <v>0</v>
      </c>
      <c r="W117" s="168">
        <f t="shared" si="25"/>
        <v>0</v>
      </c>
      <c r="X117" s="168">
        <f t="shared" si="26"/>
        <v>0</v>
      </c>
      <c r="Y117" s="168">
        <f t="shared" si="27"/>
        <v>0</v>
      </c>
      <c r="Z117" s="168">
        <f t="shared" si="28"/>
        <v>0</v>
      </c>
      <c r="AA117" s="168">
        <f t="shared" si="29"/>
        <v>0</v>
      </c>
      <c r="AB117" s="168">
        <f t="shared" si="30"/>
        <v>0</v>
      </c>
      <c r="AC117" s="168">
        <f t="shared" si="31"/>
        <v>0</v>
      </c>
      <c r="AD117" s="168">
        <f t="shared" si="32"/>
        <v>0</v>
      </c>
      <c r="AE117" s="168">
        <f t="shared" si="33"/>
        <v>0</v>
      </c>
      <c r="AF117" s="168">
        <f t="shared" si="34"/>
        <v>0</v>
      </c>
      <c r="AG117" s="168">
        <f t="shared" si="35"/>
        <v>0</v>
      </c>
    </row>
    <row r="118" spans="2:33" s="178" customFormat="1" ht="12.75" x14ac:dyDescent="0.2">
      <c r="B118" s="265" t="str">
        <f t="shared" si="36"/>
        <v>Equipo Técnico 5: indicar nombre aquí</v>
      </c>
      <c r="C118" s="266"/>
      <c r="D118" s="163"/>
      <c r="E118" s="164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6">
        <f t="shared" si="37"/>
        <v>0</v>
      </c>
      <c r="U118" s="167">
        <v>18</v>
      </c>
      <c r="V118" s="168">
        <f t="shared" si="24"/>
        <v>0</v>
      </c>
      <c r="W118" s="168">
        <f t="shared" si="25"/>
        <v>0</v>
      </c>
      <c r="X118" s="168">
        <f t="shared" si="26"/>
        <v>0</v>
      </c>
      <c r="Y118" s="168">
        <f t="shared" si="27"/>
        <v>0</v>
      </c>
      <c r="Z118" s="168">
        <f t="shared" si="28"/>
        <v>0</v>
      </c>
      <c r="AA118" s="168">
        <f t="shared" si="29"/>
        <v>0</v>
      </c>
      <c r="AB118" s="168">
        <f t="shared" si="30"/>
        <v>0</v>
      </c>
      <c r="AC118" s="168">
        <f t="shared" si="31"/>
        <v>0</v>
      </c>
      <c r="AD118" s="168">
        <f t="shared" si="32"/>
        <v>0</v>
      </c>
      <c r="AE118" s="168">
        <f t="shared" si="33"/>
        <v>0</v>
      </c>
      <c r="AF118" s="168">
        <f t="shared" si="34"/>
        <v>0</v>
      </c>
      <c r="AG118" s="168">
        <f t="shared" si="35"/>
        <v>0</v>
      </c>
    </row>
    <row r="119" spans="2:33" s="178" customFormat="1" ht="12.75" x14ac:dyDescent="0.2">
      <c r="B119" s="265" t="str">
        <f t="shared" si="36"/>
        <v>Equipo Técnico 6: indicar nombre aquí</v>
      </c>
      <c r="C119" s="266"/>
      <c r="D119" s="163"/>
      <c r="E119" s="164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6">
        <f t="shared" si="37"/>
        <v>0</v>
      </c>
      <c r="U119" s="167">
        <v>17</v>
      </c>
      <c r="V119" s="168">
        <f t="shared" si="24"/>
        <v>0</v>
      </c>
      <c r="W119" s="168">
        <f t="shared" si="25"/>
        <v>0</v>
      </c>
      <c r="X119" s="168">
        <f t="shared" si="26"/>
        <v>0</v>
      </c>
      <c r="Y119" s="168">
        <f t="shared" si="27"/>
        <v>0</v>
      </c>
      <c r="Z119" s="168">
        <f t="shared" si="28"/>
        <v>0</v>
      </c>
      <c r="AA119" s="168">
        <f t="shared" si="29"/>
        <v>0</v>
      </c>
      <c r="AB119" s="168">
        <f t="shared" si="30"/>
        <v>0</v>
      </c>
      <c r="AC119" s="168">
        <f t="shared" si="31"/>
        <v>0</v>
      </c>
      <c r="AD119" s="168">
        <f t="shared" si="32"/>
        <v>0</v>
      </c>
      <c r="AE119" s="168">
        <f t="shared" si="33"/>
        <v>0</v>
      </c>
      <c r="AF119" s="168">
        <f t="shared" si="34"/>
        <v>0</v>
      </c>
      <c r="AG119" s="168">
        <f t="shared" si="35"/>
        <v>0</v>
      </c>
    </row>
    <row r="120" spans="2:33" s="178" customFormat="1" ht="12.75" x14ac:dyDescent="0.2">
      <c r="B120" s="265" t="str">
        <f t="shared" si="36"/>
        <v>Equipo Técnico 7: indicar nombre aquí</v>
      </c>
      <c r="C120" s="266"/>
      <c r="D120" s="163"/>
      <c r="E120" s="164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6">
        <f t="shared" si="37"/>
        <v>0</v>
      </c>
      <c r="U120" s="167">
        <v>16</v>
      </c>
      <c r="V120" s="168">
        <f t="shared" si="24"/>
        <v>0</v>
      </c>
      <c r="W120" s="168">
        <f t="shared" si="25"/>
        <v>0</v>
      </c>
      <c r="X120" s="168">
        <f t="shared" si="26"/>
        <v>0</v>
      </c>
      <c r="Y120" s="168">
        <f t="shared" si="27"/>
        <v>0</v>
      </c>
      <c r="Z120" s="168">
        <f t="shared" si="28"/>
        <v>0</v>
      </c>
      <c r="AA120" s="168">
        <f t="shared" si="29"/>
        <v>0</v>
      </c>
      <c r="AB120" s="168">
        <f t="shared" si="30"/>
        <v>0</v>
      </c>
      <c r="AC120" s="168">
        <f t="shared" si="31"/>
        <v>0</v>
      </c>
      <c r="AD120" s="168">
        <f t="shared" si="32"/>
        <v>0</v>
      </c>
      <c r="AE120" s="168">
        <f t="shared" si="33"/>
        <v>0</v>
      </c>
      <c r="AF120" s="168">
        <f t="shared" si="34"/>
        <v>0</v>
      </c>
      <c r="AG120" s="168">
        <f t="shared" si="35"/>
        <v>0</v>
      </c>
    </row>
    <row r="121" spans="2:33" s="178" customFormat="1" ht="12.75" x14ac:dyDescent="0.2">
      <c r="B121" s="265" t="str">
        <f t="shared" si="36"/>
        <v>Equipo Técnico 8: indicar nombre aquí</v>
      </c>
      <c r="C121" s="266"/>
      <c r="D121" s="163"/>
      <c r="E121" s="164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6">
        <f t="shared" si="37"/>
        <v>0</v>
      </c>
      <c r="U121" s="167">
        <v>15</v>
      </c>
      <c r="V121" s="168">
        <f t="shared" si="24"/>
        <v>0</v>
      </c>
      <c r="W121" s="168">
        <f t="shared" si="25"/>
        <v>0</v>
      </c>
      <c r="X121" s="168">
        <f t="shared" si="26"/>
        <v>0</v>
      </c>
      <c r="Y121" s="168">
        <f t="shared" si="27"/>
        <v>0</v>
      </c>
      <c r="Z121" s="168">
        <f t="shared" si="28"/>
        <v>0</v>
      </c>
      <c r="AA121" s="168">
        <f t="shared" si="29"/>
        <v>0</v>
      </c>
      <c r="AB121" s="168">
        <f t="shared" si="30"/>
        <v>0</v>
      </c>
      <c r="AC121" s="168">
        <f t="shared" si="31"/>
        <v>0</v>
      </c>
      <c r="AD121" s="168">
        <f t="shared" si="32"/>
        <v>0</v>
      </c>
      <c r="AE121" s="168">
        <f t="shared" si="33"/>
        <v>0</v>
      </c>
      <c r="AF121" s="168">
        <f t="shared" si="34"/>
        <v>0</v>
      </c>
      <c r="AG121" s="168">
        <f t="shared" si="35"/>
        <v>0</v>
      </c>
    </row>
    <row r="122" spans="2:33" s="178" customFormat="1" ht="12.75" x14ac:dyDescent="0.2">
      <c r="B122" s="265" t="str">
        <f t="shared" si="36"/>
        <v>Equipo Técnico 9: indicar nombre aquí</v>
      </c>
      <c r="C122" s="266"/>
      <c r="D122" s="163"/>
      <c r="E122" s="164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6">
        <f t="shared" si="37"/>
        <v>0</v>
      </c>
      <c r="U122" s="167">
        <v>14</v>
      </c>
      <c r="V122" s="168">
        <f t="shared" si="24"/>
        <v>0</v>
      </c>
      <c r="W122" s="168">
        <f t="shared" si="25"/>
        <v>0</v>
      </c>
      <c r="X122" s="168">
        <f t="shared" si="26"/>
        <v>0</v>
      </c>
      <c r="Y122" s="168">
        <f t="shared" si="27"/>
        <v>0</v>
      </c>
      <c r="Z122" s="168">
        <f t="shared" si="28"/>
        <v>0</v>
      </c>
      <c r="AA122" s="168">
        <f t="shared" si="29"/>
        <v>0</v>
      </c>
      <c r="AB122" s="168">
        <f t="shared" si="30"/>
        <v>0</v>
      </c>
      <c r="AC122" s="168">
        <f t="shared" si="31"/>
        <v>0</v>
      </c>
      <c r="AD122" s="168">
        <f t="shared" si="32"/>
        <v>0</v>
      </c>
      <c r="AE122" s="168">
        <f t="shared" si="33"/>
        <v>0</v>
      </c>
      <c r="AF122" s="168">
        <f t="shared" si="34"/>
        <v>0</v>
      </c>
      <c r="AG122" s="168">
        <f t="shared" si="35"/>
        <v>0</v>
      </c>
    </row>
    <row r="123" spans="2:33" s="178" customFormat="1" ht="12.75" x14ac:dyDescent="0.2">
      <c r="B123" s="265" t="str">
        <f t="shared" si="36"/>
        <v>Equipo Técnico 10: indicar nombre aquí</v>
      </c>
      <c r="C123" s="266"/>
      <c r="D123" s="163"/>
      <c r="E123" s="164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6">
        <f t="shared" si="37"/>
        <v>0</v>
      </c>
      <c r="U123" s="167">
        <v>13</v>
      </c>
      <c r="V123" s="168">
        <f t="shared" si="24"/>
        <v>0</v>
      </c>
      <c r="W123" s="168">
        <f t="shared" si="25"/>
        <v>0</v>
      </c>
      <c r="X123" s="168">
        <f t="shared" si="26"/>
        <v>0</v>
      </c>
      <c r="Y123" s="168">
        <f t="shared" si="27"/>
        <v>0</v>
      </c>
      <c r="Z123" s="168">
        <f t="shared" si="28"/>
        <v>0</v>
      </c>
      <c r="AA123" s="168">
        <f t="shared" si="29"/>
        <v>0</v>
      </c>
      <c r="AB123" s="168">
        <f t="shared" si="30"/>
        <v>0</v>
      </c>
      <c r="AC123" s="168">
        <f t="shared" si="31"/>
        <v>0</v>
      </c>
      <c r="AD123" s="168">
        <f t="shared" si="32"/>
        <v>0</v>
      </c>
      <c r="AE123" s="168">
        <f t="shared" si="33"/>
        <v>0</v>
      </c>
      <c r="AF123" s="168">
        <f t="shared" si="34"/>
        <v>0</v>
      </c>
      <c r="AG123" s="168">
        <f t="shared" si="35"/>
        <v>0</v>
      </c>
    </row>
    <row r="124" spans="2:33" s="178" customFormat="1" ht="12.75" x14ac:dyDescent="0.2">
      <c r="B124" s="265" t="str">
        <f t="shared" si="36"/>
        <v>Equipo Técnico 11: indicar nombre aquí</v>
      </c>
      <c r="C124" s="266"/>
      <c r="D124" s="163"/>
      <c r="E124" s="164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6">
        <f t="shared" si="37"/>
        <v>0</v>
      </c>
      <c r="U124" s="167">
        <v>12</v>
      </c>
      <c r="V124" s="168">
        <f t="shared" si="24"/>
        <v>0</v>
      </c>
      <c r="W124" s="168">
        <f t="shared" si="25"/>
        <v>0</v>
      </c>
      <c r="X124" s="168">
        <f t="shared" si="26"/>
        <v>0</v>
      </c>
      <c r="Y124" s="168">
        <f t="shared" si="27"/>
        <v>0</v>
      </c>
      <c r="Z124" s="168">
        <f t="shared" si="28"/>
        <v>0</v>
      </c>
      <c r="AA124" s="168">
        <f t="shared" si="29"/>
        <v>0</v>
      </c>
      <c r="AB124" s="168">
        <f t="shared" si="30"/>
        <v>0</v>
      </c>
      <c r="AC124" s="168">
        <f t="shared" si="31"/>
        <v>0</v>
      </c>
      <c r="AD124" s="168">
        <f t="shared" si="32"/>
        <v>0</v>
      </c>
      <c r="AE124" s="168">
        <f t="shared" si="33"/>
        <v>0</v>
      </c>
      <c r="AF124" s="168">
        <f t="shared" si="34"/>
        <v>0</v>
      </c>
      <c r="AG124" s="168">
        <f t="shared" si="35"/>
        <v>0</v>
      </c>
    </row>
    <row r="125" spans="2:33" s="178" customFormat="1" ht="12.75" x14ac:dyDescent="0.2">
      <c r="B125" s="265" t="str">
        <f t="shared" si="36"/>
        <v>Equipo Técnico 12: indicar nombre aquí</v>
      </c>
      <c r="C125" s="266"/>
      <c r="D125" s="163"/>
      <c r="E125" s="164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6">
        <f t="shared" si="37"/>
        <v>0</v>
      </c>
      <c r="U125" s="167">
        <v>11</v>
      </c>
      <c r="V125" s="168">
        <f t="shared" si="24"/>
        <v>0</v>
      </c>
      <c r="W125" s="168">
        <f t="shared" si="25"/>
        <v>0</v>
      </c>
      <c r="X125" s="168">
        <f t="shared" si="26"/>
        <v>0</v>
      </c>
      <c r="Y125" s="168">
        <f t="shared" si="27"/>
        <v>0</v>
      </c>
      <c r="Z125" s="168">
        <f t="shared" si="28"/>
        <v>0</v>
      </c>
      <c r="AA125" s="168">
        <f t="shared" si="29"/>
        <v>0</v>
      </c>
      <c r="AB125" s="168">
        <f t="shared" si="30"/>
        <v>0</v>
      </c>
      <c r="AC125" s="168">
        <f t="shared" si="31"/>
        <v>0</v>
      </c>
      <c r="AD125" s="168">
        <f t="shared" si="32"/>
        <v>0</v>
      </c>
      <c r="AE125" s="168">
        <f t="shared" si="33"/>
        <v>0</v>
      </c>
      <c r="AF125" s="168">
        <f t="shared" si="34"/>
        <v>0</v>
      </c>
      <c r="AG125" s="168">
        <f t="shared" si="35"/>
        <v>0</v>
      </c>
    </row>
    <row r="126" spans="2:33" s="178" customFormat="1" ht="12.75" x14ac:dyDescent="0.2">
      <c r="B126" s="265" t="str">
        <f t="shared" si="36"/>
        <v>Equipo Técnico 13: indicar nombre aquí</v>
      </c>
      <c r="C126" s="266"/>
      <c r="D126" s="163"/>
      <c r="E126" s="164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6">
        <f t="shared" si="37"/>
        <v>0</v>
      </c>
      <c r="U126" s="167">
        <v>10</v>
      </c>
      <c r="V126" s="168">
        <f t="shared" si="24"/>
        <v>0</v>
      </c>
      <c r="W126" s="168">
        <f t="shared" si="25"/>
        <v>0</v>
      </c>
      <c r="X126" s="168">
        <f t="shared" si="26"/>
        <v>0</v>
      </c>
      <c r="Y126" s="168">
        <f t="shared" si="27"/>
        <v>0</v>
      </c>
      <c r="Z126" s="168">
        <f t="shared" si="28"/>
        <v>0</v>
      </c>
      <c r="AA126" s="168">
        <f t="shared" si="29"/>
        <v>0</v>
      </c>
      <c r="AB126" s="168">
        <f t="shared" si="30"/>
        <v>0</v>
      </c>
      <c r="AC126" s="168">
        <f t="shared" si="31"/>
        <v>0</v>
      </c>
      <c r="AD126" s="168">
        <f t="shared" si="32"/>
        <v>0</v>
      </c>
      <c r="AE126" s="168">
        <f t="shared" si="33"/>
        <v>0</v>
      </c>
      <c r="AF126" s="168">
        <f t="shared" si="34"/>
        <v>0</v>
      </c>
      <c r="AG126" s="168">
        <f t="shared" si="35"/>
        <v>0</v>
      </c>
    </row>
    <row r="127" spans="2:33" s="178" customFormat="1" ht="12.75" x14ac:dyDescent="0.2">
      <c r="B127" s="265" t="str">
        <f t="shared" si="36"/>
        <v>Equipo Técnico 14: indicar nombre aquí</v>
      </c>
      <c r="C127" s="266"/>
      <c r="D127" s="163"/>
      <c r="E127" s="164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6">
        <f t="shared" si="37"/>
        <v>0</v>
      </c>
      <c r="U127" s="167">
        <v>9</v>
      </c>
      <c r="V127" s="168">
        <f t="shared" si="24"/>
        <v>0</v>
      </c>
      <c r="W127" s="168">
        <f t="shared" si="25"/>
        <v>0</v>
      </c>
      <c r="X127" s="168">
        <f t="shared" si="26"/>
        <v>0</v>
      </c>
      <c r="Y127" s="168">
        <f t="shared" si="27"/>
        <v>0</v>
      </c>
      <c r="Z127" s="168">
        <f t="shared" si="28"/>
        <v>0</v>
      </c>
      <c r="AA127" s="168">
        <f t="shared" si="29"/>
        <v>0</v>
      </c>
      <c r="AB127" s="168">
        <f t="shared" si="30"/>
        <v>0</v>
      </c>
      <c r="AC127" s="168">
        <f t="shared" si="31"/>
        <v>0</v>
      </c>
      <c r="AD127" s="168">
        <f t="shared" si="32"/>
        <v>0</v>
      </c>
      <c r="AE127" s="168">
        <f t="shared" si="33"/>
        <v>0</v>
      </c>
      <c r="AF127" s="168">
        <f t="shared" si="34"/>
        <v>0</v>
      </c>
      <c r="AG127" s="168">
        <f t="shared" si="35"/>
        <v>0</v>
      </c>
    </row>
    <row r="128" spans="2:33" s="178" customFormat="1" ht="12.75" x14ac:dyDescent="0.2">
      <c r="B128" s="265" t="str">
        <f t="shared" si="36"/>
        <v>Equipo Técnico 15: indicar nombre aquí</v>
      </c>
      <c r="C128" s="266"/>
      <c r="D128" s="163"/>
      <c r="E128" s="164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6">
        <f t="shared" si="37"/>
        <v>0</v>
      </c>
      <c r="U128" s="167">
        <v>8</v>
      </c>
      <c r="V128" s="168">
        <f t="shared" si="24"/>
        <v>0</v>
      </c>
      <c r="W128" s="168">
        <f t="shared" si="25"/>
        <v>0</v>
      </c>
      <c r="X128" s="168">
        <f t="shared" si="26"/>
        <v>0</v>
      </c>
      <c r="Y128" s="168">
        <f t="shared" si="27"/>
        <v>0</v>
      </c>
      <c r="Z128" s="168">
        <f t="shared" si="28"/>
        <v>0</v>
      </c>
      <c r="AA128" s="168">
        <f t="shared" si="29"/>
        <v>0</v>
      </c>
      <c r="AB128" s="168">
        <f t="shared" si="30"/>
        <v>0</v>
      </c>
      <c r="AC128" s="168">
        <f t="shared" si="31"/>
        <v>0</v>
      </c>
      <c r="AD128" s="168">
        <f t="shared" si="32"/>
        <v>0</v>
      </c>
      <c r="AE128" s="168">
        <f t="shared" si="33"/>
        <v>0</v>
      </c>
      <c r="AF128" s="168">
        <f t="shared" si="34"/>
        <v>0</v>
      </c>
      <c r="AG128" s="168">
        <f t="shared" si="35"/>
        <v>0</v>
      </c>
    </row>
    <row r="129" spans="2:33" s="178" customFormat="1" ht="12.75" x14ac:dyDescent="0.2">
      <c r="B129" s="265" t="str">
        <f t="shared" si="36"/>
        <v>Equipo Técnico 16: indicar nombre aquí</v>
      </c>
      <c r="C129" s="266"/>
      <c r="D129" s="163"/>
      <c r="E129" s="164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6">
        <f t="shared" si="37"/>
        <v>0</v>
      </c>
      <c r="U129" s="167">
        <v>7</v>
      </c>
      <c r="V129" s="168">
        <f t="shared" si="24"/>
        <v>0</v>
      </c>
      <c r="W129" s="168">
        <f t="shared" si="25"/>
        <v>0</v>
      </c>
      <c r="X129" s="168">
        <f t="shared" si="26"/>
        <v>0</v>
      </c>
      <c r="Y129" s="168">
        <f t="shared" si="27"/>
        <v>0</v>
      </c>
      <c r="Z129" s="168">
        <f t="shared" si="28"/>
        <v>0</v>
      </c>
      <c r="AA129" s="168">
        <f t="shared" si="29"/>
        <v>0</v>
      </c>
      <c r="AB129" s="168">
        <f t="shared" si="30"/>
        <v>0</v>
      </c>
      <c r="AC129" s="168">
        <f t="shared" si="31"/>
        <v>0</v>
      </c>
      <c r="AD129" s="168">
        <f t="shared" si="32"/>
        <v>0</v>
      </c>
      <c r="AE129" s="168">
        <f t="shared" si="33"/>
        <v>0</v>
      </c>
      <c r="AF129" s="168">
        <f t="shared" si="34"/>
        <v>0</v>
      </c>
      <c r="AG129" s="168">
        <f t="shared" si="35"/>
        <v>0</v>
      </c>
    </row>
    <row r="130" spans="2:33" s="178" customFormat="1" ht="12.75" x14ac:dyDescent="0.2">
      <c r="B130" s="265" t="str">
        <f t="shared" si="36"/>
        <v>Equipo Técnico 17: indicar nombre aquí</v>
      </c>
      <c r="C130" s="266"/>
      <c r="D130" s="163"/>
      <c r="E130" s="164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6">
        <f t="shared" si="37"/>
        <v>0</v>
      </c>
      <c r="U130" s="167">
        <v>6</v>
      </c>
      <c r="V130" s="168">
        <f t="shared" si="24"/>
        <v>0</v>
      </c>
      <c r="W130" s="168">
        <f t="shared" si="25"/>
        <v>0</v>
      </c>
      <c r="X130" s="168">
        <f t="shared" si="26"/>
        <v>0</v>
      </c>
      <c r="Y130" s="168">
        <f t="shared" si="27"/>
        <v>0</v>
      </c>
      <c r="Z130" s="168">
        <f t="shared" si="28"/>
        <v>0</v>
      </c>
      <c r="AA130" s="168">
        <f t="shared" si="29"/>
        <v>0</v>
      </c>
      <c r="AB130" s="168">
        <f t="shared" si="30"/>
        <v>0</v>
      </c>
      <c r="AC130" s="168">
        <f t="shared" si="31"/>
        <v>0</v>
      </c>
      <c r="AD130" s="168">
        <f t="shared" si="32"/>
        <v>0</v>
      </c>
      <c r="AE130" s="168">
        <f t="shared" si="33"/>
        <v>0</v>
      </c>
      <c r="AF130" s="168">
        <f t="shared" si="34"/>
        <v>0</v>
      </c>
      <c r="AG130" s="168">
        <f t="shared" si="35"/>
        <v>0</v>
      </c>
    </row>
    <row r="131" spans="2:33" s="178" customFormat="1" ht="12.75" x14ac:dyDescent="0.2">
      <c r="B131" s="265" t="str">
        <f t="shared" si="36"/>
        <v>Equipo Técnico 18: indicar nombre aquí</v>
      </c>
      <c r="C131" s="266"/>
      <c r="D131" s="163"/>
      <c r="E131" s="164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6">
        <f t="shared" si="37"/>
        <v>0</v>
      </c>
      <c r="U131" s="167">
        <v>5</v>
      </c>
      <c r="V131" s="168">
        <f t="shared" si="24"/>
        <v>0</v>
      </c>
      <c r="W131" s="168">
        <f t="shared" si="25"/>
        <v>0</v>
      </c>
      <c r="X131" s="168">
        <f t="shared" si="26"/>
        <v>0</v>
      </c>
      <c r="Y131" s="168">
        <f t="shared" si="27"/>
        <v>0</v>
      </c>
      <c r="Z131" s="168">
        <f t="shared" si="28"/>
        <v>0</v>
      </c>
      <c r="AA131" s="168">
        <f t="shared" si="29"/>
        <v>0</v>
      </c>
      <c r="AB131" s="168">
        <f t="shared" si="30"/>
        <v>0</v>
      </c>
      <c r="AC131" s="168">
        <f t="shared" si="31"/>
        <v>0</v>
      </c>
      <c r="AD131" s="168">
        <f t="shared" si="32"/>
        <v>0</v>
      </c>
      <c r="AE131" s="168">
        <f t="shared" si="33"/>
        <v>0</v>
      </c>
      <c r="AF131" s="168">
        <f t="shared" si="34"/>
        <v>0</v>
      </c>
      <c r="AG131" s="168">
        <f t="shared" si="35"/>
        <v>0</v>
      </c>
    </row>
    <row r="132" spans="2:33" s="178" customFormat="1" ht="12.75" x14ac:dyDescent="0.2">
      <c r="B132" s="265" t="str">
        <f t="shared" si="36"/>
        <v>Equipo Técnico 19: indicar nombre aquí</v>
      </c>
      <c r="C132" s="266"/>
      <c r="D132" s="163"/>
      <c r="E132" s="164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6">
        <f t="shared" si="37"/>
        <v>0</v>
      </c>
      <c r="U132" s="167">
        <v>4</v>
      </c>
      <c r="V132" s="168">
        <f t="shared" si="24"/>
        <v>0</v>
      </c>
      <c r="W132" s="168">
        <f t="shared" si="25"/>
        <v>0</v>
      </c>
      <c r="X132" s="168">
        <f t="shared" si="26"/>
        <v>0</v>
      </c>
      <c r="Y132" s="168">
        <f t="shared" si="27"/>
        <v>0</v>
      </c>
      <c r="Z132" s="168">
        <f t="shared" si="28"/>
        <v>0</v>
      </c>
      <c r="AA132" s="168">
        <f t="shared" si="29"/>
        <v>0</v>
      </c>
      <c r="AB132" s="168">
        <f t="shared" si="30"/>
        <v>0</v>
      </c>
      <c r="AC132" s="168">
        <f t="shared" si="31"/>
        <v>0</v>
      </c>
      <c r="AD132" s="168">
        <f t="shared" si="32"/>
        <v>0</v>
      </c>
      <c r="AE132" s="168">
        <f t="shared" si="33"/>
        <v>0</v>
      </c>
      <c r="AF132" s="168">
        <f t="shared" si="34"/>
        <v>0</v>
      </c>
      <c r="AG132" s="168">
        <f t="shared" si="35"/>
        <v>0</v>
      </c>
    </row>
    <row r="133" spans="2:33" ht="12.75" x14ac:dyDescent="0.2">
      <c r="B133" s="265" t="str">
        <f t="shared" si="36"/>
        <v>Equipo Técnico 20: indicar nombre aquí</v>
      </c>
      <c r="C133" s="266"/>
      <c r="D133" s="163"/>
      <c r="E133" s="164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6">
        <f t="shared" si="37"/>
        <v>0</v>
      </c>
      <c r="U133" s="167">
        <v>3</v>
      </c>
      <c r="V133" s="168">
        <f t="shared" si="24"/>
        <v>0</v>
      </c>
      <c r="W133" s="168">
        <f t="shared" si="25"/>
        <v>0</v>
      </c>
      <c r="X133" s="168">
        <f t="shared" si="26"/>
        <v>0</v>
      </c>
      <c r="Y133" s="168">
        <f t="shared" si="27"/>
        <v>0</v>
      </c>
      <c r="Z133" s="168">
        <f t="shared" si="28"/>
        <v>0</v>
      </c>
      <c r="AA133" s="168">
        <f t="shared" si="29"/>
        <v>0</v>
      </c>
      <c r="AB133" s="168">
        <f t="shared" si="30"/>
        <v>0</v>
      </c>
      <c r="AC133" s="168">
        <f t="shared" si="31"/>
        <v>0</v>
      </c>
      <c r="AD133" s="168">
        <f t="shared" si="32"/>
        <v>0</v>
      </c>
      <c r="AE133" s="168">
        <f t="shared" si="33"/>
        <v>0</v>
      </c>
      <c r="AF133" s="168">
        <f t="shared" si="34"/>
        <v>0</v>
      </c>
      <c r="AG133" s="168">
        <f t="shared" si="35"/>
        <v>0</v>
      </c>
    </row>
    <row r="134" spans="2:33" ht="12.75" hidden="1" x14ac:dyDescent="0.2">
      <c r="B134" s="259"/>
      <c r="C134" s="260"/>
      <c r="D134" s="261"/>
      <c r="E134" s="262"/>
      <c r="F134" s="171">
        <f>Q108+1</f>
        <v>45292</v>
      </c>
      <c r="G134" s="172">
        <f>F135+1</f>
        <v>45323</v>
      </c>
      <c r="H134" s="172">
        <f t="shared" ref="H134" si="38">G135+1</f>
        <v>45352</v>
      </c>
      <c r="I134" s="172">
        <f t="shared" ref="I134" si="39">H135+1</f>
        <v>45383</v>
      </c>
      <c r="J134" s="172">
        <f t="shared" ref="J134" si="40">I135+1</f>
        <v>45413</v>
      </c>
      <c r="K134" s="172">
        <f t="shared" ref="K134" si="41">J135+1</f>
        <v>45444</v>
      </c>
      <c r="L134" s="172">
        <f t="shared" ref="L134" si="42">K135+1</f>
        <v>45474</v>
      </c>
      <c r="M134" s="172">
        <f t="shared" ref="M134" si="43">L135+1</f>
        <v>45505</v>
      </c>
      <c r="N134" s="172">
        <f t="shared" ref="N134" si="44">M135+1</f>
        <v>45536</v>
      </c>
      <c r="O134" s="172">
        <f t="shared" ref="O134" si="45">N135+1</f>
        <v>45566</v>
      </c>
      <c r="P134" s="172">
        <f t="shared" ref="P134" si="46">O135+1</f>
        <v>45597</v>
      </c>
      <c r="Q134" s="172">
        <f t="shared" ref="Q134" si="47">P135+1</f>
        <v>45627</v>
      </c>
      <c r="R134" s="264"/>
      <c r="U134" s="156">
        <v>2</v>
      </c>
      <c r="V134" s="173">
        <f>F134</f>
        <v>45292</v>
      </c>
      <c r="W134" s="173">
        <f t="shared" ref="W134" si="48">G134</f>
        <v>45323</v>
      </c>
      <c r="X134" s="173">
        <f t="shared" ref="X134" si="49">H134</f>
        <v>45352</v>
      </c>
      <c r="Y134" s="173">
        <f t="shared" ref="Y134" si="50">I134</f>
        <v>45383</v>
      </c>
      <c r="Z134" s="173">
        <f t="shared" ref="Z134" si="51">J134</f>
        <v>45413</v>
      </c>
      <c r="AA134" s="173">
        <f t="shared" ref="AA134" si="52">K134</f>
        <v>45444</v>
      </c>
      <c r="AB134" s="173">
        <f t="shared" ref="AB134" si="53">L134</f>
        <v>45474</v>
      </c>
      <c r="AC134" s="173">
        <f t="shared" ref="AC134" si="54">M134</f>
        <v>45505</v>
      </c>
      <c r="AD134" s="173">
        <f t="shared" ref="AD134" si="55">N134</f>
        <v>45536</v>
      </c>
      <c r="AE134" s="173">
        <f t="shared" ref="AE134" si="56">O134</f>
        <v>45566</v>
      </c>
      <c r="AF134" s="173">
        <f t="shared" ref="AF134" si="57">P134</f>
        <v>45597</v>
      </c>
      <c r="AG134" s="173">
        <f t="shared" ref="AG134" si="58">Q134</f>
        <v>45627</v>
      </c>
    </row>
    <row r="135" spans="2:33" ht="12.75" hidden="1" x14ac:dyDescent="0.2">
      <c r="B135" s="259"/>
      <c r="C135" s="260"/>
      <c r="D135" s="261"/>
      <c r="E135" s="262"/>
      <c r="F135" s="171">
        <f>EDATE(F134,1)-1</f>
        <v>45322</v>
      </c>
      <c r="G135" s="171">
        <f>EDATE(G134,1)-1</f>
        <v>45351</v>
      </c>
      <c r="H135" s="171">
        <f t="shared" ref="H135:Q135" si="59">EDATE(H134,1)-1</f>
        <v>45382</v>
      </c>
      <c r="I135" s="171">
        <f t="shared" si="59"/>
        <v>45412</v>
      </c>
      <c r="J135" s="171">
        <f t="shared" si="59"/>
        <v>45443</v>
      </c>
      <c r="K135" s="171">
        <f t="shared" si="59"/>
        <v>45473</v>
      </c>
      <c r="L135" s="171">
        <f t="shared" si="59"/>
        <v>45504</v>
      </c>
      <c r="M135" s="171">
        <f t="shared" si="59"/>
        <v>45535</v>
      </c>
      <c r="N135" s="171">
        <f t="shared" si="59"/>
        <v>45565</v>
      </c>
      <c r="O135" s="171">
        <f t="shared" si="59"/>
        <v>45596</v>
      </c>
      <c r="P135" s="171">
        <f t="shared" si="59"/>
        <v>45626</v>
      </c>
      <c r="Q135" s="171">
        <f t="shared" si="59"/>
        <v>45657</v>
      </c>
      <c r="R135" s="264"/>
    </row>
    <row r="136" spans="2:33" ht="12.75" x14ac:dyDescent="0.2">
      <c r="B136" s="259"/>
      <c r="C136" s="260"/>
      <c r="D136" s="261"/>
      <c r="E136" s="262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4"/>
    </row>
    <row r="137" spans="2:33" x14ac:dyDescent="0.2">
      <c r="B137" s="153" t="s">
        <v>93</v>
      </c>
    </row>
    <row r="138" spans="2:33" s="185" customFormat="1" ht="22.5" customHeight="1" x14ac:dyDescent="0.2">
      <c r="B138" s="272" t="s">
        <v>94</v>
      </c>
      <c r="C138" s="273"/>
      <c r="D138" s="258" t="s">
        <v>95</v>
      </c>
      <c r="E138" s="258" t="s">
        <v>96</v>
      </c>
      <c r="F138" s="274" t="s">
        <v>97</v>
      </c>
      <c r="G138" s="275"/>
      <c r="H138" s="276" t="s">
        <v>98</v>
      </c>
      <c r="I138" s="277"/>
      <c r="J138" s="184"/>
      <c r="K138" s="184"/>
      <c r="L138" s="184"/>
      <c r="M138" s="184"/>
      <c r="N138" s="184"/>
      <c r="O138" s="184"/>
      <c r="P138" s="184"/>
      <c r="Q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</row>
    <row r="139" spans="2:33" ht="12.75" x14ac:dyDescent="0.2">
      <c r="B139" s="278" t="str">
        <f>'Memoria Aporte FIA al Ejecutor'!C6</f>
        <v>Coordinador Principal: indicar nombre aquí</v>
      </c>
      <c r="C139" s="279"/>
      <c r="D139" s="186" t="str">
        <f>IF(COUNT(F4:Q4)+COUNT(F31:Q31)+COUNT(F58:Q58)+COUNT(F85:Q85)+COUNT(F112:Q112)=0,"",COUNT(F4:Q4)+COUNT(F31:Q31)+COUNT(F58:Q58)+COUNT(F85:Q85)+COUNT(F112:Q112))</f>
        <v/>
      </c>
      <c r="E139" s="187" t="str">
        <f>IF(COUNT(F4:Q4)&gt;0,HLOOKUP(1,V4:AG$26,U5,FALSE),IF(COUNT(F31:Q31)&gt;0,HLOOKUP(1,V31:AG$53,U32,FALSE),IF(COUNT(F58:Q58)&gt;0,HLOOKUP(1,V58:AG$80,U59,FALSE),IF(COUNT(F85:Q85)&gt;0,HLOOKUP(1,V85:AG$107,U86,FALSE),IF(COUNT(F112:Q112)&gt;0,HLOOKUP(1,V112:AG$134,U113,FALSE),"")))))</f>
        <v/>
      </c>
      <c r="F139" s="268" t="str">
        <f>IF(COUNT(F112:Q112)&gt;0,HLOOKUP(300,F112:Q$135,U112,TRUE),IF(COUNT(F85:Q85)&gt;0,HLOOKUP(300,F85:Q$108,U85,TRUE),IF(COUNT(F58:Q58)&gt;0,HLOOKUP(300,F58:Q$81,U58,TRUE),IF(COUNT(F31:Q31)&gt;0,HLOOKUP(300,F31:Q$54,U31,TRUE),IF(COUNT(F4:Q4)&gt;0,HLOOKUP(300,F4:Q$27,U4,TRUE),"")))))</f>
        <v/>
      </c>
      <c r="G139" s="269"/>
      <c r="H139" s="270" t="str">
        <f>IF(OR(D139&lt;=0,D139=""),"",(SUM(F4:Q4)+SUM(F31:Q31)+SUM(F58:Q58)+SUM(F85:Q85)+SUM(F112:Q112))/D139)</f>
        <v/>
      </c>
      <c r="I139" s="271"/>
      <c r="J139" s="154"/>
      <c r="K139" s="154"/>
      <c r="L139" s="154"/>
      <c r="M139" s="154"/>
      <c r="N139" s="154"/>
      <c r="O139" s="154"/>
      <c r="P139" s="154"/>
      <c r="Q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</row>
    <row r="140" spans="2:33" ht="12.75" x14ac:dyDescent="0.2">
      <c r="B140" s="278" t="str">
        <f>'Memoria Aporte FIA al Ejecutor'!C7</f>
        <v>Coordinador Alterno: indicar nombre aquí</v>
      </c>
      <c r="C140" s="279"/>
      <c r="D140" s="186" t="str">
        <f t="shared" ref="D140:D160" si="60">IF(COUNT(F5:Q5)+COUNT(F32:Q32)+COUNT(F59:Q59)+COUNT(F86:Q86)+COUNT(F113:Q113)=0,"",COUNT(F5:Q5)+COUNT(F32:Q32)+COUNT(F59:Q59)+COUNT(F86:Q86)+COUNT(F113:Q113))</f>
        <v/>
      </c>
      <c r="E140" s="187" t="str">
        <f>IF(COUNT(F5:Q5)&gt;0,HLOOKUP(1,V5:AG$26,U6,FALSE),IF(COUNT(F32:Q32)&gt;0,HLOOKUP(1,V32:AG$53,U33,FALSE),IF(COUNT(F59:Q59)&gt;0,HLOOKUP(1,V59:AG$80,U60,FALSE),IF(COUNT(F86:Q86)&gt;0,HLOOKUP(1,V86:AG$107,U87,FALSE),IF(COUNT(F113:Q113)&gt;0,HLOOKUP(1,V113:AG$134,U114,FALSE),"")))))</f>
        <v/>
      </c>
      <c r="F140" s="268" t="str">
        <f>IF(COUNT(F113:Q113)&gt;0,HLOOKUP(300,F113:Q$135,U113,TRUE),IF(COUNT(F86:Q86)&gt;0,HLOOKUP(300,F86:Q$108,U86,TRUE),IF(COUNT(F59:Q59)&gt;0,HLOOKUP(300,F59:Q$81,U59,TRUE),IF(COUNT(F32:Q32)&gt;0,HLOOKUP(300,F32:Q$54,U32,TRUE),IF(COUNT(F5:Q5)&gt;0,HLOOKUP(300,F5:Q$27,U5,TRUE),"")))))</f>
        <v/>
      </c>
      <c r="G140" s="269"/>
      <c r="H140" s="270" t="str">
        <f>IF(OR(D140&lt;=0,D140=""),"",(SUM(F5:Q5)+SUM(F32:Q32)+SUM(F59:Q59)+SUM(F86:Q86)+SUM(F113:Q113))/D140)</f>
        <v/>
      </c>
      <c r="I140" s="271"/>
      <c r="J140" s="154"/>
      <c r="K140" s="154"/>
      <c r="L140" s="154"/>
      <c r="M140" s="154"/>
      <c r="N140" s="154"/>
      <c r="O140" s="154"/>
      <c r="P140" s="154"/>
      <c r="Q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</row>
    <row r="141" spans="2:33" ht="12.75" x14ac:dyDescent="0.2">
      <c r="B141" s="278" t="str">
        <f>'Memoria Aporte FIA al Ejecutor'!C8</f>
        <v>Equipo Técnico 1: indicar nombre aquí</v>
      </c>
      <c r="C141" s="279"/>
      <c r="D141" s="186" t="str">
        <f t="shared" si="60"/>
        <v/>
      </c>
      <c r="E141" s="187" t="str">
        <f>IF(COUNT(F6:Q6)&gt;0,HLOOKUP(1,V6:AG$26,U7,FALSE),IF(COUNT(F33:Q33)&gt;0,HLOOKUP(1,V33:AG$53,U34,FALSE),IF(COUNT(F60:Q60)&gt;0,HLOOKUP(1,V60:AG$80,U61,FALSE),IF(COUNT(F87:Q87)&gt;0,HLOOKUP(1,V87:AG$107,U88,FALSE),IF(COUNT(F114:Q114)&gt;0,HLOOKUP(1,V114:AG$134,U115,FALSE),"")))))</f>
        <v/>
      </c>
      <c r="F141" s="268" t="str">
        <f>IF(COUNT(F114:Q114)&gt;0,HLOOKUP(300,F114:Q$135,U114,TRUE),IF(COUNT(F87:Q87)&gt;0,HLOOKUP(300,F87:Q$108,U87,TRUE),IF(COUNT(F60:Q60)&gt;0,HLOOKUP(300,F60:Q$81,U60,TRUE),IF(COUNT(F33:Q33)&gt;0,HLOOKUP(300,F33:Q$54,U33,TRUE),IF(COUNT(F6:Q6)&gt;0,HLOOKUP(300,F6:Q$27,U6,TRUE),"")))))</f>
        <v/>
      </c>
      <c r="G141" s="269"/>
      <c r="H141" s="270" t="str">
        <f>IF(OR(D141&lt;=0,D141=""),"",(SUM(F6:Q6)+SUM(F33:Q33)+SUM(F60:Q60)+SUM(F87:Q87)+SUM(F114:Q114))/D141)</f>
        <v/>
      </c>
      <c r="I141" s="271"/>
      <c r="J141" s="154"/>
      <c r="K141" s="154"/>
      <c r="L141" s="154"/>
      <c r="M141" s="154"/>
      <c r="N141" s="154"/>
      <c r="O141" s="154"/>
      <c r="P141" s="154"/>
      <c r="Q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</row>
    <row r="142" spans="2:33" ht="12.75" x14ac:dyDescent="0.2">
      <c r="B142" s="278" t="str">
        <f>'Memoria Aporte FIA al Ejecutor'!C9</f>
        <v>Equipo Técnico 2: indicar nombre aquí</v>
      </c>
      <c r="C142" s="279"/>
      <c r="D142" s="186" t="str">
        <f t="shared" si="60"/>
        <v/>
      </c>
      <c r="E142" s="187" t="str">
        <f>IF(COUNT(F7:Q7)&gt;0,HLOOKUP(1,V7:AG$26,U8,FALSE),IF(COUNT(F34:Q34)&gt;0,HLOOKUP(1,V34:AG$53,U35,FALSE),IF(COUNT(F61:Q61)&gt;0,HLOOKUP(1,V61:AG$80,U62,FALSE),IF(COUNT(F88:Q88)&gt;0,HLOOKUP(1,V88:AG$107,U89,FALSE),IF(COUNT(F115:Q115)&gt;0,HLOOKUP(1,V115:AG$134,U116,FALSE),"")))))</f>
        <v/>
      </c>
      <c r="F142" s="268" t="str">
        <f>IF(COUNT(F115:Q115)&gt;0,HLOOKUP(300,F115:Q$135,U115,TRUE),IF(COUNT(F88:Q88)&gt;0,HLOOKUP(300,F88:Q$108,U88,TRUE),IF(COUNT(F61:Q61)&gt;0,HLOOKUP(300,F61:Q$81,U61,TRUE),IF(COUNT(F34:Q34)&gt;0,HLOOKUP(300,F34:Q$54,U34,TRUE),IF(COUNT(F7:Q7)&gt;0,HLOOKUP(300,F7:Q$27,U7,TRUE),"")))))</f>
        <v/>
      </c>
      <c r="G142" s="269"/>
      <c r="H142" s="270" t="str">
        <f>IF(OR(D142&lt;=0,D142=""),"",(SUM(F7:Q7)+SUM(F34:Q34)+SUM(F61:Q61)+SUM(F88:Q88)+SUM(F115:Q115))/D142)</f>
        <v/>
      </c>
      <c r="I142" s="271"/>
      <c r="J142" s="154"/>
      <c r="K142" s="154"/>
      <c r="L142" s="154"/>
      <c r="M142" s="154"/>
      <c r="N142" s="154"/>
      <c r="O142" s="154"/>
      <c r="P142" s="154"/>
      <c r="Q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</row>
    <row r="143" spans="2:33" ht="12.75" x14ac:dyDescent="0.2">
      <c r="B143" s="278" t="str">
        <f>'Memoria Aporte FIA al Ejecutor'!C10</f>
        <v>Equipo Técnico 3: indicar nombre aquí</v>
      </c>
      <c r="C143" s="279"/>
      <c r="D143" s="186" t="str">
        <f t="shared" si="60"/>
        <v/>
      </c>
      <c r="E143" s="187" t="str">
        <f>IF(COUNT(F8:Q8)&gt;0,HLOOKUP(1,V8:AG$26,U9,FALSE),IF(COUNT(F35:Q35)&gt;0,HLOOKUP(1,V35:AG$53,U36,FALSE),IF(COUNT(F62:Q62)&gt;0,HLOOKUP(1,V62:AG$80,U63,FALSE),IF(COUNT(F89:Q89)&gt;0,HLOOKUP(1,V89:AG$107,U90,FALSE),IF(COUNT(F116:Q116)&gt;0,HLOOKUP(1,V116:AG$134,U117,FALSE),"")))))</f>
        <v/>
      </c>
      <c r="F143" s="268" t="str">
        <f>IF(COUNT(F116:Q116)&gt;0,HLOOKUP(300,F116:Q$135,U116,TRUE),IF(COUNT(F89:Q89)&gt;0,HLOOKUP(300,F89:Q$108,U89,TRUE),IF(COUNT(F62:Q62)&gt;0,HLOOKUP(300,F62:Q$81,U62,TRUE),IF(COUNT(F35:Q35)&gt;0,HLOOKUP(300,F35:Q$54,U35,TRUE),IF(COUNT(F8:Q8)&gt;0,HLOOKUP(300,F8:Q$27,U8,TRUE),"")))))</f>
        <v/>
      </c>
      <c r="G143" s="269"/>
      <c r="H143" s="270" t="str">
        <f>IF(OR(D143&lt;=0,D143=""),"",(SUM(F8:Q8)+SUM(F35:Q35)+SUM(F62:Q62)+SUM(F89:Q89)+SUM(F116:Q116))/D143)</f>
        <v/>
      </c>
      <c r="I143" s="271"/>
      <c r="J143" s="154"/>
      <c r="K143" s="154"/>
      <c r="L143" s="154"/>
      <c r="M143" s="154"/>
      <c r="N143" s="154"/>
      <c r="O143" s="154"/>
      <c r="P143" s="154"/>
      <c r="Q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</row>
    <row r="144" spans="2:33" ht="12.75" x14ac:dyDescent="0.2">
      <c r="B144" s="278" t="str">
        <f>'Memoria Aporte FIA al Ejecutor'!C11</f>
        <v>Equipo Técnico 4: indicar nombre aquí</v>
      </c>
      <c r="C144" s="279"/>
      <c r="D144" s="186" t="str">
        <f t="shared" si="60"/>
        <v/>
      </c>
      <c r="E144" s="187" t="str">
        <f>IF(COUNT(F9:Q9)&gt;0,HLOOKUP(1,V9:AG$26,U10,FALSE),IF(COUNT(F36:Q36)&gt;0,HLOOKUP(1,V36:AG$53,U37,FALSE),IF(COUNT(F63:Q63)&gt;0,HLOOKUP(1,V63:AG$80,U64,FALSE),IF(COUNT(F90:Q90)&gt;0,HLOOKUP(1,V90:AG$107,U91,FALSE),IF(COUNT(F117:Q117)&gt;0,HLOOKUP(1,V117:AG$134,U118,FALSE),"")))))</f>
        <v/>
      </c>
      <c r="F144" s="268" t="str">
        <f>IF(COUNT(F117:Q117)&gt;0,HLOOKUP(300,F117:Q$135,U117,TRUE),IF(COUNT(F90:Q90)&gt;0,HLOOKUP(300,F90:Q$108,U90,TRUE),IF(COUNT(F63:Q63)&gt;0,HLOOKUP(300,F63:Q$81,U63,TRUE),IF(COUNT(F36:Q36)&gt;0,HLOOKUP(300,F36:Q$54,U36,TRUE),IF(COUNT(F9:Q9)&gt;0,HLOOKUP(300,F9:Q$27,U9,TRUE),"")))))</f>
        <v/>
      </c>
      <c r="G144" s="269"/>
      <c r="H144" s="270" t="str">
        <f>IF(OR(D144&lt;=0,D144=""),"",(SUM(F9:Q9)+SUM(F36:Q36)+SUM(F63:Q63)+SUM(F90:Q90)+SUM(F117:Q117))/D144)</f>
        <v/>
      </c>
      <c r="I144" s="271"/>
      <c r="J144" s="154"/>
      <c r="K144" s="154"/>
      <c r="L144" s="154"/>
      <c r="M144" s="154"/>
      <c r="N144" s="154"/>
      <c r="O144" s="154"/>
      <c r="P144" s="154"/>
      <c r="Q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</row>
    <row r="145" spans="2:33" ht="12.75" x14ac:dyDescent="0.2">
      <c r="B145" s="278" t="str">
        <f>'Memoria Aporte FIA al Ejecutor'!C12</f>
        <v>Equipo Técnico 5: indicar nombre aquí</v>
      </c>
      <c r="C145" s="279"/>
      <c r="D145" s="186" t="str">
        <f t="shared" si="60"/>
        <v/>
      </c>
      <c r="E145" s="187" t="str">
        <f>IF(COUNT(F10:Q10)&gt;0,HLOOKUP(1,V10:AG$26,U11,FALSE),IF(COUNT(F37:Q37)&gt;0,HLOOKUP(1,V37:AG$53,U38,FALSE),IF(COUNT(F64:Q64)&gt;0,HLOOKUP(1,V64:AG$80,U65,FALSE),IF(COUNT(F91:Q91)&gt;0,HLOOKUP(1,V91:AG$107,U92,FALSE),IF(COUNT(F118:Q118)&gt;0,HLOOKUP(1,V118:AG$134,U119,FALSE),"")))))</f>
        <v/>
      </c>
      <c r="F145" s="268" t="str">
        <f>IF(COUNT(F118:Q118)&gt;0,HLOOKUP(300,F118:Q$135,U118,TRUE),IF(COUNT(F91:Q91)&gt;0,HLOOKUP(300,F91:Q$108,U91,TRUE),IF(COUNT(F64:Q64)&gt;0,HLOOKUP(300,F64:Q$81,U64,TRUE),IF(COUNT(F37:Q37)&gt;0,HLOOKUP(300,F37:Q$54,U37,TRUE),IF(COUNT(F10:Q10)&gt;0,HLOOKUP(300,F10:Q$27,U10,TRUE),"")))))</f>
        <v/>
      </c>
      <c r="G145" s="269"/>
      <c r="H145" s="270" t="str">
        <f>IF(OR(D145&lt;=0,D145=""),"",(SUM(F10:Q10)+SUM(F37:Q37)+SUM(F64:Q64)+SUM(F91:Q91)+SUM(F118:Q118))/D145)</f>
        <v/>
      </c>
      <c r="I145" s="271"/>
      <c r="J145" s="154"/>
      <c r="K145" s="154"/>
      <c r="L145" s="154"/>
      <c r="M145" s="154"/>
      <c r="N145" s="154"/>
      <c r="O145" s="154"/>
      <c r="P145" s="154"/>
      <c r="Q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</row>
    <row r="146" spans="2:33" ht="12.75" x14ac:dyDescent="0.2">
      <c r="B146" s="278" t="str">
        <f>'Memoria Aporte FIA al Ejecutor'!C13</f>
        <v>Equipo Técnico 6: indicar nombre aquí</v>
      </c>
      <c r="C146" s="279"/>
      <c r="D146" s="186" t="str">
        <f t="shared" si="60"/>
        <v/>
      </c>
      <c r="E146" s="187" t="str">
        <f>IF(COUNT(F11:Q11)&gt;0,HLOOKUP(1,V11:AG$26,U12,FALSE),IF(COUNT(F38:Q38)&gt;0,HLOOKUP(1,V38:AG$53,U39,FALSE),IF(COUNT(F65:Q65)&gt;0,HLOOKUP(1,V65:AG$80,U66,FALSE),IF(COUNT(F92:Q92)&gt;0,HLOOKUP(1,V92:AG$107,U93,FALSE),IF(COUNT(F119:Q119)&gt;0,HLOOKUP(1,V119:AG$134,U120,FALSE),"")))))</f>
        <v/>
      </c>
      <c r="F146" s="268" t="str">
        <f>IF(COUNT(F119:Q119)&gt;0,HLOOKUP(300,F119:Q$135,U119,TRUE),IF(COUNT(F92:Q92)&gt;0,HLOOKUP(300,F92:Q$108,U92,TRUE),IF(COUNT(F65:Q65)&gt;0,HLOOKUP(300,F65:Q$81,U65,TRUE),IF(COUNT(F38:Q38)&gt;0,HLOOKUP(300,F38:Q$54,U38,TRUE),IF(COUNT(F11:Q11)&gt;0,HLOOKUP(300,F11:Q$27,U11,TRUE),"")))))</f>
        <v/>
      </c>
      <c r="G146" s="269"/>
      <c r="H146" s="270" t="str">
        <f>IF(OR(D146&lt;=0,D146=""),"",(SUM(F11:Q11)+SUM(F38:Q38)+SUM(F65:Q65)+SUM(F92:Q92)+SUM(F119:Q119))/D146)</f>
        <v/>
      </c>
      <c r="I146" s="271"/>
      <c r="J146" s="154"/>
      <c r="K146" s="154"/>
      <c r="L146" s="154"/>
      <c r="M146" s="154"/>
      <c r="N146" s="154"/>
      <c r="O146" s="154"/>
      <c r="P146" s="154"/>
      <c r="Q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</row>
    <row r="147" spans="2:33" ht="12.75" x14ac:dyDescent="0.2">
      <c r="B147" s="278" t="str">
        <f>'Memoria Aporte FIA al Ejecutor'!C14</f>
        <v>Equipo Técnico 7: indicar nombre aquí</v>
      </c>
      <c r="C147" s="279"/>
      <c r="D147" s="186" t="str">
        <f t="shared" si="60"/>
        <v/>
      </c>
      <c r="E147" s="187" t="str">
        <f>IF(COUNT(F12:Q12)&gt;0,HLOOKUP(1,V12:AG$26,U13,FALSE),IF(COUNT(F39:Q39)&gt;0,HLOOKUP(1,V39:AG$53,U40,FALSE),IF(COUNT(F66:Q66)&gt;0,HLOOKUP(1,V66:AG$80,U67,FALSE),IF(COUNT(F93:Q93)&gt;0,HLOOKUP(1,V93:AG$107,U94,FALSE),IF(COUNT(F120:Q120)&gt;0,HLOOKUP(1,V120:AG$134,U121,FALSE),"")))))</f>
        <v/>
      </c>
      <c r="F147" s="268" t="str">
        <f>IF(COUNT(F120:Q120)&gt;0,HLOOKUP(300,F120:Q$135,U120,TRUE),IF(COUNT(F93:Q93)&gt;0,HLOOKUP(300,F93:Q$108,U93,TRUE),IF(COUNT(F66:Q66)&gt;0,HLOOKUP(300,F66:Q$81,U66,TRUE),IF(COUNT(F39:Q39)&gt;0,HLOOKUP(300,F39:Q$54,U39,TRUE),IF(COUNT(F12:Q12)&gt;0,HLOOKUP(300,F12:Q$27,U12,TRUE),"")))))</f>
        <v/>
      </c>
      <c r="G147" s="269"/>
      <c r="H147" s="270" t="str">
        <f>IF(OR(D147&lt;=0,D147=""),"",(SUM(F12:Q12)+SUM(F39:Q39)+SUM(F66:Q66)+SUM(F93:Q93)+SUM(F120:Q120))/D147)</f>
        <v/>
      </c>
      <c r="I147" s="271"/>
      <c r="J147" s="154"/>
      <c r="K147" s="154"/>
      <c r="L147" s="154"/>
      <c r="M147" s="154"/>
      <c r="N147" s="154"/>
      <c r="O147" s="154"/>
      <c r="P147" s="154"/>
      <c r="Q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</row>
    <row r="148" spans="2:33" ht="12.75" x14ac:dyDescent="0.2">
      <c r="B148" s="278" t="str">
        <f>'Memoria Aporte FIA al Ejecutor'!C15</f>
        <v>Equipo Técnico 8: indicar nombre aquí</v>
      </c>
      <c r="C148" s="279"/>
      <c r="D148" s="186" t="str">
        <f t="shared" si="60"/>
        <v/>
      </c>
      <c r="E148" s="187" t="str">
        <f>IF(COUNT(F13:Q13)&gt;0,HLOOKUP(1,V13:AG$26,U14,FALSE),IF(COUNT(F40:Q40)&gt;0,HLOOKUP(1,V40:AG$53,U41,FALSE),IF(COUNT(F67:Q67)&gt;0,HLOOKUP(1,V67:AG$80,U68,FALSE),IF(COUNT(F94:Q94)&gt;0,HLOOKUP(1,V94:AG$107,U95,FALSE),IF(COUNT(F121:Q121)&gt;0,HLOOKUP(1,V121:AG$134,U122,FALSE),"")))))</f>
        <v/>
      </c>
      <c r="F148" s="268" t="str">
        <f>IF(COUNT(F121:Q121)&gt;0,HLOOKUP(300,F121:Q$135,U121,TRUE),IF(COUNT(F94:Q94)&gt;0,HLOOKUP(300,F94:Q$108,U94,TRUE),IF(COUNT(F67:Q67)&gt;0,HLOOKUP(300,F67:Q$81,U67,TRUE),IF(COUNT(F40:Q40)&gt;0,HLOOKUP(300,F40:Q$54,U40,TRUE),IF(COUNT(F13:Q13)&gt;0,HLOOKUP(300,F13:Q$27,U13,TRUE),"")))))</f>
        <v/>
      </c>
      <c r="G148" s="269"/>
      <c r="H148" s="270" t="str">
        <f>IF(OR(D148&lt;=0,D148=""),"",(SUM(F13:Q13)+SUM(F40:Q40)+SUM(F67:Q67)+SUM(F94:Q94)+SUM(F121:Q121))/D148)</f>
        <v/>
      </c>
      <c r="I148" s="271"/>
      <c r="J148" s="154"/>
      <c r="K148" s="154"/>
      <c r="L148" s="154"/>
      <c r="M148" s="154"/>
      <c r="N148" s="154"/>
      <c r="O148" s="154"/>
      <c r="P148" s="154"/>
      <c r="Q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</row>
    <row r="149" spans="2:33" ht="12.75" x14ac:dyDescent="0.2">
      <c r="B149" s="278" t="str">
        <f>'Memoria Aporte FIA al Ejecutor'!C16</f>
        <v>Equipo Técnico 9: indicar nombre aquí</v>
      </c>
      <c r="C149" s="279"/>
      <c r="D149" s="186" t="str">
        <f t="shared" si="60"/>
        <v/>
      </c>
      <c r="E149" s="187" t="str">
        <f>IF(COUNT(F14:Q14)&gt;0,HLOOKUP(1,V14:AG$26,U15,FALSE),IF(COUNT(F41:Q41)&gt;0,HLOOKUP(1,V41:AG$53,U42,FALSE),IF(COUNT(F68:Q68)&gt;0,HLOOKUP(1,V68:AG$80,U69,FALSE),IF(COUNT(F95:Q95)&gt;0,HLOOKUP(1,V95:AG$107,U96,FALSE),IF(COUNT(F122:Q122)&gt;0,HLOOKUP(1,V122:AG$134,U123,FALSE),"")))))</f>
        <v/>
      </c>
      <c r="F149" s="268" t="str">
        <f>IF(COUNT(F122:Q122)&gt;0,HLOOKUP(300,F122:Q$135,U122,TRUE),IF(COUNT(F95:Q95)&gt;0,HLOOKUP(300,F95:Q$108,U95,TRUE),IF(COUNT(F68:Q68)&gt;0,HLOOKUP(300,F68:Q$81,U68,TRUE),IF(COUNT(F41:Q41)&gt;0,HLOOKUP(300,F41:Q$54,U41,TRUE),IF(COUNT(F14:Q14)&gt;0,HLOOKUP(300,F14:Q$27,U14,TRUE),"")))))</f>
        <v/>
      </c>
      <c r="G149" s="269"/>
      <c r="H149" s="270" t="str">
        <f>IF(OR(D149&lt;=0,D149=""),"",(SUM(F14:Q14)+SUM(F41:Q41)+SUM(F68:Q68)+SUM(F95:Q95)+SUM(F122:Q122))/D149)</f>
        <v/>
      </c>
      <c r="I149" s="271"/>
      <c r="J149" s="154"/>
      <c r="K149" s="154"/>
      <c r="L149" s="154"/>
      <c r="M149" s="154"/>
      <c r="N149" s="154"/>
      <c r="O149" s="154"/>
      <c r="P149" s="154"/>
      <c r="Q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</row>
    <row r="150" spans="2:33" ht="12.75" x14ac:dyDescent="0.2">
      <c r="B150" s="278" t="str">
        <f>'Memoria Aporte FIA al Ejecutor'!C17</f>
        <v>Equipo Técnico 10: indicar nombre aquí</v>
      </c>
      <c r="C150" s="279"/>
      <c r="D150" s="186" t="str">
        <f t="shared" si="60"/>
        <v/>
      </c>
      <c r="E150" s="187" t="str">
        <f>IF(COUNT(F15:Q15)&gt;0,HLOOKUP(1,V15:AG$26,U16,FALSE),IF(COUNT(F42:Q42)&gt;0,HLOOKUP(1,V42:AG$53,U43,FALSE),IF(COUNT(F69:Q69)&gt;0,HLOOKUP(1,V69:AG$80,U70,FALSE),IF(COUNT(F96:Q96)&gt;0,HLOOKUP(1,V96:AG$107,U97,FALSE),IF(COUNT(F123:Q123)&gt;0,HLOOKUP(1,V123:AG$134,U124,FALSE),"")))))</f>
        <v/>
      </c>
      <c r="F150" s="268" t="str">
        <f>IF(COUNT(F123:Q123)&gt;0,HLOOKUP(300,F123:Q$135,U123,TRUE),IF(COUNT(F96:Q96)&gt;0,HLOOKUP(300,F96:Q$108,U96,TRUE),IF(COUNT(F69:Q69)&gt;0,HLOOKUP(300,F69:Q$81,U69,TRUE),IF(COUNT(F42:Q42)&gt;0,HLOOKUP(300,F42:Q$54,U42,TRUE),IF(COUNT(F15:Q15)&gt;0,HLOOKUP(300,F15:Q$27,U15,TRUE),"")))))</f>
        <v/>
      </c>
      <c r="G150" s="269"/>
      <c r="H150" s="270" t="str">
        <f t="shared" ref="H140:H160" si="61">IF(OR(D150&lt;=0,D150=""),"",(SUM(F15:Q15)+SUM(F42:Q42)+SUM(F69:Q69)+SUM(F96:Q96)+SUM(F123:Q123))/D150)</f>
        <v/>
      </c>
      <c r="I150" s="271"/>
      <c r="J150" s="154"/>
      <c r="K150" s="154"/>
      <c r="L150" s="154"/>
      <c r="M150" s="154"/>
      <c r="N150" s="154"/>
      <c r="O150" s="154"/>
      <c r="P150" s="154"/>
      <c r="Q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</row>
    <row r="151" spans="2:33" ht="12.75" x14ac:dyDescent="0.2">
      <c r="B151" s="278" t="str">
        <f>'Memoria Aporte FIA al Ejecutor'!C18</f>
        <v>Equipo Técnico 11: indicar nombre aquí</v>
      </c>
      <c r="C151" s="279"/>
      <c r="D151" s="186" t="str">
        <f t="shared" si="60"/>
        <v/>
      </c>
      <c r="E151" s="187" t="str">
        <f>IF(COUNT(F16:Q16)&gt;0,HLOOKUP(1,V16:AG$26,U17,FALSE),IF(COUNT(F43:Q43)&gt;0,HLOOKUP(1,V43:AG$53,U44,FALSE),IF(COUNT(F70:Q70)&gt;0,HLOOKUP(1,V70:AG$80,U71,FALSE),IF(COUNT(F97:Q97)&gt;0,HLOOKUP(1,V97:AG$107,U98,FALSE),IF(COUNT(F124:Q124)&gt;0,HLOOKUP(1,V124:AG$134,U125,FALSE),"")))))</f>
        <v/>
      </c>
      <c r="F151" s="268" t="str">
        <f>IF(COUNT(F124:Q124)&gt;0,HLOOKUP(300,F124:Q$135,U124,TRUE),IF(COUNT(F97:Q97)&gt;0,HLOOKUP(300,F97:Q$108,U97,TRUE),IF(COUNT(F70:Q70)&gt;0,HLOOKUP(300,F70:Q$81,U70,TRUE),IF(COUNT(F43:Q43)&gt;0,HLOOKUP(300,F43:Q$54,U43,TRUE),IF(COUNT(F16:Q16)&gt;0,HLOOKUP(300,F16:Q$27,U16,TRUE),"")))))</f>
        <v/>
      </c>
      <c r="G151" s="269"/>
      <c r="H151" s="270" t="str">
        <f>IF(OR(D151&lt;=0,D151=""),"",(SUM(F16:Q16)+SUM(F43:Q43)+SUM(F70:Q70)+SUM(F97:Q97)+SUM(F124:Q124))/D151)</f>
        <v/>
      </c>
      <c r="I151" s="271"/>
      <c r="J151" s="154"/>
      <c r="K151" s="154"/>
      <c r="L151" s="154"/>
      <c r="M151" s="154"/>
      <c r="N151" s="154"/>
      <c r="O151" s="154"/>
      <c r="P151" s="154"/>
      <c r="Q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</row>
    <row r="152" spans="2:33" ht="12.75" x14ac:dyDescent="0.2">
      <c r="B152" s="278" t="str">
        <f>'Memoria Aporte FIA al Ejecutor'!C19</f>
        <v>Equipo Técnico 12: indicar nombre aquí</v>
      </c>
      <c r="C152" s="279"/>
      <c r="D152" s="186" t="str">
        <f t="shared" si="60"/>
        <v/>
      </c>
      <c r="E152" s="187" t="str">
        <f>IF(COUNT(F17:Q17)&gt;0,HLOOKUP(1,V17:AG$26,U18,FALSE),IF(COUNT(F44:Q44)&gt;0,HLOOKUP(1,V44:AG$53,U45,FALSE),IF(COUNT(F71:Q71)&gt;0,HLOOKUP(1,V71:AG$80,U72,FALSE),IF(COUNT(F98:Q98)&gt;0,HLOOKUP(1,V98:AG$107,U99,FALSE),IF(COUNT(F125:Q125)&gt;0,HLOOKUP(1,V125:AG$134,U126,FALSE),"")))))</f>
        <v/>
      </c>
      <c r="F152" s="268" t="str">
        <f>IF(COUNT(F125:Q125)&gt;0,HLOOKUP(300,F125:Q$135,U125,TRUE),IF(COUNT(F98:Q98)&gt;0,HLOOKUP(300,F98:Q$108,U98,TRUE),IF(COUNT(F71:Q71)&gt;0,HLOOKUP(300,F71:Q$81,U71,TRUE),IF(COUNT(F44:Q44)&gt;0,HLOOKUP(300,F44:Q$54,U44,TRUE),IF(COUNT(F17:Q17)&gt;0,HLOOKUP(300,F17:Q$27,U17,TRUE),"")))))</f>
        <v/>
      </c>
      <c r="G152" s="269"/>
      <c r="H152" s="270" t="str">
        <f t="shared" si="61"/>
        <v/>
      </c>
      <c r="I152" s="271"/>
      <c r="J152" s="154"/>
      <c r="K152" s="154"/>
      <c r="L152" s="154"/>
      <c r="M152" s="154"/>
      <c r="N152" s="154"/>
      <c r="O152" s="154"/>
      <c r="P152" s="154"/>
      <c r="Q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</row>
    <row r="153" spans="2:33" ht="12.75" x14ac:dyDescent="0.2">
      <c r="B153" s="278" t="str">
        <f>'Memoria Aporte FIA al Ejecutor'!C20</f>
        <v>Equipo Técnico 13: indicar nombre aquí</v>
      </c>
      <c r="C153" s="279"/>
      <c r="D153" s="186" t="str">
        <f t="shared" si="60"/>
        <v/>
      </c>
      <c r="E153" s="187" t="str">
        <f>IF(COUNT(F18:Q18)&gt;0,HLOOKUP(1,V18:AG$26,U19,FALSE),IF(COUNT(F45:Q45)&gt;0,HLOOKUP(1,V45:AG$53,U46,FALSE),IF(COUNT(F72:Q72)&gt;0,HLOOKUP(1,V72:AG$80,U73,FALSE),IF(COUNT(F99:Q99)&gt;0,HLOOKUP(1,V99:AG$107,U100,FALSE),IF(COUNT(F126:Q126)&gt;0,HLOOKUP(1,V126:AG$134,U127,FALSE),"")))))</f>
        <v/>
      </c>
      <c r="F153" s="268" t="str">
        <f>IF(COUNT(F126:Q126)&gt;0,HLOOKUP(300,F126:Q$135,U126,TRUE),IF(COUNT(F99:Q99)&gt;0,HLOOKUP(300,F99:Q$108,U99,TRUE),IF(COUNT(F72:Q72)&gt;0,HLOOKUP(300,F72:Q$81,U72,TRUE),IF(COUNT(F45:Q45)&gt;0,HLOOKUP(300,F45:Q$54,U45,TRUE),IF(COUNT(F18:Q18)&gt;0,HLOOKUP(300,F18:Q$27,U18,TRUE),"")))))</f>
        <v/>
      </c>
      <c r="G153" s="269"/>
      <c r="H153" s="270" t="str">
        <f>IF(OR(D153&lt;=0,D153=""),"",(SUM(F18:Q18)+SUM(F45:Q45)+SUM(F72:Q72)+SUM(F99:Q99)+SUM(F126:Q126))/D153)</f>
        <v/>
      </c>
      <c r="I153" s="271"/>
      <c r="J153" s="154"/>
      <c r="K153" s="154"/>
      <c r="L153" s="154"/>
      <c r="M153" s="154"/>
      <c r="N153" s="154"/>
      <c r="O153" s="154"/>
      <c r="P153" s="154"/>
      <c r="Q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</row>
    <row r="154" spans="2:33" ht="12.75" x14ac:dyDescent="0.2">
      <c r="B154" s="278" t="str">
        <f>'Memoria Aporte FIA al Ejecutor'!C21</f>
        <v>Equipo Técnico 14: indicar nombre aquí</v>
      </c>
      <c r="C154" s="279"/>
      <c r="D154" s="186" t="str">
        <f t="shared" si="60"/>
        <v/>
      </c>
      <c r="E154" s="187" t="str">
        <f>IF(COUNT(F19:Q19)&gt;0,HLOOKUP(1,V19:AG$26,U20,FALSE),IF(COUNT(F46:Q46)&gt;0,HLOOKUP(1,V46:AG$53,U47,FALSE),IF(COUNT(F73:Q73)&gt;0,HLOOKUP(1,V73:AG$80,U74,FALSE),IF(COUNT(F100:Q100)&gt;0,HLOOKUP(1,V100:AG$107,U101,FALSE),IF(COUNT(F127:Q127)&gt;0,HLOOKUP(1,V127:AG$134,U128,FALSE),"")))))</f>
        <v/>
      </c>
      <c r="F154" s="268" t="str">
        <f>IF(COUNT(F127:Q127)&gt;0,HLOOKUP(300,F127:Q$135,U127,TRUE),IF(COUNT(F100:Q100)&gt;0,HLOOKUP(300,F100:Q$108,U100,TRUE),IF(COUNT(F73:Q73)&gt;0,HLOOKUP(300,F73:Q$81,U73,TRUE),IF(COUNT(F46:Q46)&gt;0,HLOOKUP(300,F46:Q$54,U46,TRUE),IF(COUNT(F19:Q19)&gt;0,HLOOKUP(300,F19:Q$27,U19,TRUE),"")))))</f>
        <v/>
      </c>
      <c r="G154" s="269"/>
      <c r="H154" s="270" t="str">
        <f t="shared" si="61"/>
        <v/>
      </c>
      <c r="I154" s="271"/>
      <c r="J154" s="154"/>
      <c r="K154" s="154"/>
      <c r="L154" s="154"/>
      <c r="M154" s="154"/>
      <c r="N154" s="154"/>
      <c r="O154" s="154"/>
      <c r="P154" s="154"/>
      <c r="Q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</row>
    <row r="155" spans="2:33" ht="12.75" x14ac:dyDescent="0.2">
      <c r="B155" s="278" t="str">
        <f>'Memoria Aporte FIA al Ejecutor'!C22</f>
        <v>Equipo Técnico 15: indicar nombre aquí</v>
      </c>
      <c r="C155" s="279"/>
      <c r="D155" s="186" t="str">
        <f t="shared" si="60"/>
        <v/>
      </c>
      <c r="E155" s="187" t="str">
        <f>IF(COUNT(F20:Q20)&gt;0,HLOOKUP(1,V20:AG$26,U21,FALSE),IF(COUNT(F47:Q47)&gt;0,HLOOKUP(1,V47:AG$53,U48,FALSE),IF(COUNT(F74:Q74)&gt;0,HLOOKUP(1,V74:AG$80,U75,FALSE),IF(COUNT(F101:Q101)&gt;0,HLOOKUP(1,V101:AG$107,U102,FALSE),IF(COUNT(F128:Q128)&gt;0,HLOOKUP(1,V128:AG$134,U129,FALSE),"")))))</f>
        <v/>
      </c>
      <c r="F155" s="268" t="str">
        <f>IF(COUNT(F128:Q128)&gt;0,HLOOKUP(300,F128:Q$135,U128,TRUE),IF(COUNT(F101:Q101)&gt;0,HLOOKUP(300,F101:Q$108,U101,TRUE),IF(COUNT(F74:Q74)&gt;0,HLOOKUP(300,F74:Q$81,U74,TRUE),IF(COUNT(F47:Q47)&gt;0,HLOOKUP(300,F47:Q$54,U47,TRUE),IF(COUNT(F20:Q20)&gt;0,HLOOKUP(300,F20:Q$27,U20,TRUE),"")))))</f>
        <v/>
      </c>
      <c r="G155" s="269"/>
      <c r="H155" s="270" t="str">
        <f>IF(OR(D155&lt;=0,D155=""),"",(SUM(F20:Q20)+SUM(F47:Q47)+SUM(F74:Q74)+SUM(F101:Q101)+SUM(F128:Q128))/D155)</f>
        <v/>
      </c>
      <c r="I155" s="271"/>
      <c r="J155" s="154"/>
      <c r="K155" s="154"/>
      <c r="L155" s="154"/>
      <c r="M155" s="154"/>
      <c r="N155" s="154"/>
      <c r="O155" s="154"/>
      <c r="P155" s="154"/>
      <c r="Q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</row>
    <row r="156" spans="2:33" ht="12.75" x14ac:dyDescent="0.2">
      <c r="B156" s="278" t="str">
        <f>'Memoria Aporte FIA al Ejecutor'!C23</f>
        <v>Equipo Técnico 16: indicar nombre aquí</v>
      </c>
      <c r="C156" s="279"/>
      <c r="D156" s="186" t="str">
        <f t="shared" si="60"/>
        <v/>
      </c>
      <c r="E156" s="187" t="str">
        <f>IF(COUNT(F21:Q21)&gt;0,HLOOKUP(1,V21:AG$26,U22,FALSE),IF(COUNT(F48:Q48)&gt;0,HLOOKUP(1,V48:AG$53,U49,FALSE),IF(COUNT(F75:Q75)&gt;0,HLOOKUP(1,V75:AG$80,U76,FALSE),IF(COUNT(F102:Q102)&gt;0,HLOOKUP(1,V102:AG$107,U103,FALSE),IF(COUNT(F129:Q129)&gt;0,HLOOKUP(1,V129:AG$134,U130,FALSE),"")))))</f>
        <v/>
      </c>
      <c r="F156" s="268" t="str">
        <f>IF(COUNT(F129:Q129)&gt;0,HLOOKUP(300,F129:Q$135,U129,TRUE),IF(COUNT(F102:Q102)&gt;0,HLOOKUP(300,F102:Q$108,U102,TRUE),IF(COUNT(F75:Q75)&gt;0,HLOOKUP(300,F75:Q$81,U75,TRUE),IF(COUNT(F48:Q48)&gt;0,HLOOKUP(300,F48:Q$54,U48,TRUE),IF(COUNT(F21:Q21)&gt;0,HLOOKUP(300,F21:Q$27,U21,TRUE),"")))))</f>
        <v/>
      </c>
      <c r="G156" s="269"/>
      <c r="H156" s="270" t="str">
        <f>IF(OR(D156&lt;=0,D156=""),"",(SUM(F21:Q21)+SUM(F48:Q48)+SUM(F75:Q75)+SUM(F102:Q102)+SUM(F129:Q129))/D156)</f>
        <v/>
      </c>
      <c r="I156" s="271"/>
      <c r="J156" s="154"/>
      <c r="K156" s="154"/>
      <c r="L156" s="154"/>
      <c r="M156" s="154"/>
      <c r="N156" s="154"/>
      <c r="O156" s="154"/>
      <c r="P156" s="154"/>
      <c r="Q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</row>
    <row r="157" spans="2:33" ht="12.75" x14ac:dyDescent="0.2">
      <c r="B157" s="278" t="str">
        <f>'Memoria Aporte FIA al Ejecutor'!C24</f>
        <v>Equipo Técnico 17: indicar nombre aquí</v>
      </c>
      <c r="C157" s="279"/>
      <c r="D157" s="186" t="str">
        <f t="shared" si="60"/>
        <v/>
      </c>
      <c r="E157" s="187" t="str">
        <f>IF(COUNT(F22:Q22)&gt;0,HLOOKUP(1,V22:AG$26,U23,FALSE),IF(COUNT(F49:Q49)&gt;0,HLOOKUP(1,V49:AG$53,U50,FALSE),IF(COUNT(F76:Q76)&gt;0,HLOOKUP(1,V76:AG$80,U77,FALSE),IF(COUNT(F103:Q103)&gt;0,HLOOKUP(1,V103:AG$107,U104,FALSE),IF(COUNT(F130:Q130)&gt;0,HLOOKUP(1,V130:AG$134,U131,FALSE),"")))))</f>
        <v/>
      </c>
      <c r="F157" s="268" t="str">
        <f>IF(COUNT(F130:Q130)&gt;0,HLOOKUP(300,F130:Q$135,U130,TRUE),IF(COUNT(F103:Q103)&gt;0,HLOOKUP(300,F103:Q$108,U103,TRUE),IF(COUNT(F76:Q76)&gt;0,HLOOKUP(300,F76:Q$81,U76,TRUE),IF(COUNT(F49:Q49)&gt;0,HLOOKUP(300,F49:Q$54,U49,TRUE),IF(COUNT(F22:Q22)&gt;0,HLOOKUP(300,F22:Q$27,U22,TRUE),"")))))</f>
        <v/>
      </c>
      <c r="G157" s="269"/>
      <c r="H157" s="270" t="str">
        <f>IF(OR(D157&lt;=0,D157=""),"",(SUM(F22:Q22)+SUM(F49:Q49)+SUM(F76:Q76)+SUM(F103:Q103)+SUM(F130:Q130))/D157)</f>
        <v/>
      </c>
      <c r="I157" s="271"/>
      <c r="J157" s="154"/>
      <c r="K157" s="154"/>
      <c r="L157" s="154"/>
      <c r="M157" s="154"/>
      <c r="N157" s="154"/>
      <c r="O157" s="154"/>
      <c r="P157" s="154"/>
      <c r="Q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</row>
    <row r="158" spans="2:33" ht="12.75" x14ac:dyDescent="0.2">
      <c r="B158" s="278" t="str">
        <f>'Memoria Aporte FIA al Ejecutor'!C25</f>
        <v>Equipo Técnico 18: indicar nombre aquí</v>
      </c>
      <c r="C158" s="279"/>
      <c r="D158" s="186" t="str">
        <f t="shared" si="60"/>
        <v/>
      </c>
      <c r="E158" s="187" t="str">
        <f>IF(COUNT(F23:Q23)&gt;0,HLOOKUP(1,V23:AG$26,U24,FALSE),IF(COUNT(F50:Q50)&gt;0,HLOOKUP(1,V50:AG$53,U51,FALSE),IF(COUNT(F77:Q77)&gt;0,HLOOKUP(1,V77:AG$80,U78,FALSE),IF(COUNT(F104:Q104)&gt;0,HLOOKUP(1,V104:AG$107,U105,FALSE),IF(COUNT(F131:Q131)&gt;0,HLOOKUP(1,V131:AG$134,U132,FALSE),"")))))</f>
        <v/>
      </c>
      <c r="F158" s="268" t="str">
        <f>IF(COUNT(F131:Q131)&gt;0,HLOOKUP(300,F131:Q$135,U131,TRUE),IF(COUNT(F104:Q104)&gt;0,HLOOKUP(300,F104:Q$108,U104,TRUE),IF(COUNT(F77:Q77)&gt;0,HLOOKUP(300,F77:Q$81,U77,TRUE),IF(COUNT(F50:Q50)&gt;0,HLOOKUP(300,F50:Q$54,U50,TRUE),IF(COUNT(F23:Q23)&gt;0,HLOOKUP(300,F23:Q$27,U23,TRUE),"")))))</f>
        <v/>
      </c>
      <c r="G158" s="269"/>
      <c r="H158" s="270" t="str">
        <f>IF(OR(D158&lt;=0,D158=""),"",(SUM(F23:Q23)+SUM(F50:Q50)+SUM(F77:Q77)+SUM(F104:Q104)+SUM(F131:Q131))/D158)</f>
        <v/>
      </c>
      <c r="I158" s="271"/>
      <c r="J158" s="154"/>
      <c r="K158" s="154"/>
      <c r="L158" s="154"/>
      <c r="M158" s="154"/>
      <c r="N158" s="154"/>
      <c r="O158" s="154"/>
      <c r="P158" s="154"/>
      <c r="Q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</row>
    <row r="159" spans="2:33" ht="12.75" x14ac:dyDescent="0.2">
      <c r="B159" s="278" t="str">
        <f>'Memoria Aporte FIA al Ejecutor'!C26</f>
        <v>Equipo Técnico 19: indicar nombre aquí</v>
      </c>
      <c r="C159" s="279"/>
      <c r="D159" s="186" t="str">
        <f t="shared" si="60"/>
        <v/>
      </c>
      <c r="E159" s="187" t="str">
        <f>IF(COUNT(F24:Q24)&gt;0,HLOOKUP(1,V24:AG$26,U25,FALSE),IF(COUNT(F51:Q51)&gt;0,HLOOKUP(1,V51:AG$53,U52,FALSE),IF(COUNT(F78:Q78)&gt;0,HLOOKUP(1,V78:AG$80,U79,FALSE),IF(COUNT(F105:Q105)&gt;0,HLOOKUP(1,V105:AG$107,U106,FALSE),IF(COUNT(F132:Q132)&gt;0,HLOOKUP(1,V132:AG$134,U133,FALSE),"")))))</f>
        <v/>
      </c>
      <c r="F159" s="268" t="str">
        <f>IF(COUNT(F132:Q132)&gt;0,HLOOKUP(300,F132:Q$135,U132,TRUE),IF(COUNT(F105:Q105)&gt;0,HLOOKUP(300,F105:Q$108,U105,TRUE),IF(COUNT(F78:Q78)&gt;0,HLOOKUP(300,F78:Q$81,U78,TRUE),IF(COUNT(F51:Q51)&gt;0,HLOOKUP(300,F51:Q$54,U51,TRUE),IF(COUNT(F24:Q24)&gt;0,HLOOKUP(300,F24:Q$27,U24,TRUE),"")))))</f>
        <v/>
      </c>
      <c r="G159" s="269"/>
      <c r="H159" s="270" t="str">
        <f>IF(OR(D159&lt;=0,D159=""),"",(SUM(F24:Q24)+SUM(F51:Q51)+SUM(F78:Q78)+SUM(F105:Q105)+SUM(F132:Q132))/D159)</f>
        <v/>
      </c>
      <c r="I159" s="271"/>
      <c r="J159" s="154"/>
      <c r="K159" s="154"/>
      <c r="L159" s="154"/>
      <c r="M159" s="154"/>
      <c r="N159" s="154"/>
      <c r="O159" s="154"/>
      <c r="P159" s="154"/>
      <c r="Q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/>
      <c r="AF159" s="154"/>
      <c r="AG159" s="154"/>
    </row>
    <row r="160" spans="2:33" ht="12.75" x14ac:dyDescent="0.2">
      <c r="B160" s="278" t="str">
        <f>'Memoria Aporte FIA al Ejecutor'!C27</f>
        <v>Equipo Técnico 20: indicar nombre aquí</v>
      </c>
      <c r="C160" s="279"/>
      <c r="D160" s="186" t="str">
        <f t="shared" si="60"/>
        <v/>
      </c>
      <c r="E160" s="187" t="str">
        <f>IF(COUNT(F25:Q25)&gt;0,HLOOKUP(1,V25:AG$26,U26,FALSE),IF(COUNT(F52:Q52)&gt;0,HLOOKUP(1,V52:AG$53,U53,FALSE),IF(COUNT(F79:Q79)&gt;0,HLOOKUP(1,V79:AG$80,U80,FALSE),IF(COUNT(F106:Q106)&gt;0,HLOOKUP(1,V106:AG$107,U107,FALSE),IF(COUNT(F133:Q133)&gt;0,HLOOKUP(1,V133:AG$134,U134,FALSE),"")))))</f>
        <v/>
      </c>
      <c r="F160" s="268" t="str">
        <f>IF(COUNT(F133:Q133)&gt;0,HLOOKUP(300,F133:Q$135,U133,TRUE),IF(COUNT(F106:Q106)&gt;0,HLOOKUP(300,F106:Q$108,U106,TRUE),IF(COUNT(F79:Q79)&gt;0,HLOOKUP(300,F79:Q$81,U79,TRUE),IF(COUNT(F52:Q52)&gt;0,HLOOKUP(300,F52:Q$54,U52,TRUE),IF(COUNT(F25:Q25)&gt;0,HLOOKUP(300,F25:Q$27,U25,TRUE),"")))))</f>
        <v/>
      </c>
      <c r="G160" s="269"/>
      <c r="H160" s="270" t="str">
        <f>IF(OR(D160&lt;=0,D160=""),"",(SUM(F25:Q25)+SUM(F52:Q52)+SUM(F79:Q79)+SUM(F106:Q106)+SUM(F133:Q133))/D160)</f>
        <v/>
      </c>
      <c r="I160" s="271"/>
      <c r="J160" s="154"/>
      <c r="K160" s="154"/>
      <c r="L160" s="154"/>
      <c r="M160" s="154"/>
      <c r="N160" s="154"/>
      <c r="O160" s="154"/>
      <c r="P160" s="154"/>
      <c r="Q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/>
      <c r="AF160" s="154"/>
      <c r="AG160" s="154"/>
    </row>
  </sheetData>
  <sheetProtection algorithmName="SHA-512" hashValue="um8aCssyEXug+ZMyAku8MHT3rElPvOfv6M/opUxNSMeNLhI7FRNdstn/Co9JR6h5R0D91du/Qdf850CIoVAqrQ==" saltValue="uzCpc/IcSzjlbtC6zuGCRg==" spinCount="100000" sheet="1" objects="1" scenarios="1"/>
  <mergeCells count="179"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05:C105"/>
    <mergeCell ref="B106:C106"/>
    <mergeCell ref="B141:C141"/>
    <mergeCell ref="B142:C142"/>
    <mergeCell ref="B143:C143"/>
    <mergeCell ref="B144:C144"/>
    <mergeCell ref="B140:C14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F158:G158"/>
    <mergeCell ref="H158:I158"/>
    <mergeCell ref="F159:G159"/>
    <mergeCell ref="H159:I159"/>
    <mergeCell ref="F160:G160"/>
    <mergeCell ref="H160:I160"/>
    <mergeCell ref="F155:G155"/>
    <mergeCell ref="H155:I155"/>
    <mergeCell ref="F156:G156"/>
    <mergeCell ref="H156:I156"/>
    <mergeCell ref="F157:G157"/>
    <mergeCell ref="H157:I157"/>
    <mergeCell ref="F152:G152"/>
    <mergeCell ref="H152:I152"/>
    <mergeCell ref="F153:G153"/>
    <mergeCell ref="H153:I153"/>
    <mergeCell ref="F154:G154"/>
    <mergeCell ref="H154:I154"/>
    <mergeCell ref="F149:G149"/>
    <mergeCell ref="H149:I149"/>
    <mergeCell ref="F150:G150"/>
    <mergeCell ref="H150:I150"/>
    <mergeCell ref="F151:G151"/>
    <mergeCell ref="H151:I151"/>
    <mergeCell ref="F146:G146"/>
    <mergeCell ref="H146:I146"/>
    <mergeCell ref="F147:G147"/>
    <mergeCell ref="H147:I147"/>
    <mergeCell ref="F148:G148"/>
    <mergeCell ref="H148:I148"/>
    <mergeCell ref="F143:G143"/>
    <mergeCell ref="H143:I143"/>
    <mergeCell ref="F144:G144"/>
    <mergeCell ref="H144:I144"/>
    <mergeCell ref="F145:G145"/>
    <mergeCell ref="H145:I145"/>
    <mergeCell ref="F140:G140"/>
    <mergeCell ref="H140:I140"/>
    <mergeCell ref="F141:G141"/>
    <mergeCell ref="H141:I141"/>
    <mergeCell ref="F142:G142"/>
    <mergeCell ref="H142:I142"/>
    <mergeCell ref="B138:C138"/>
    <mergeCell ref="F138:G138"/>
    <mergeCell ref="H138:I138"/>
    <mergeCell ref="B139:C139"/>
    <mergeCell ref="F139:G139"/>
    <mergeCell ref="H139:I139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32:C132"/>
    <mergeCell ref="B133:C133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20" t="s">
        <v>129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20" t="s">
        <v>130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20" t="s">
        <v>131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20" t="s">
        <v>132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20" t="s">
        <v>133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20" t="s">
        <v>134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C39" sqref="C39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25" t="s">
        <v>138</v>
      </c>
      <c r="H1" s="326"/>
      <c r="I1" s="326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35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6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37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29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30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0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29" t="s">
        <v>24</v>
      </c>
      <c r="C10" s="330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38" t="s">
        <v>13</v>
      </c>
      <c r="C14" s="338" t="s">
        <v>23</v>
      </c>
      <c r="D14" s="339" t="s">
        <v>41</v>
      </c>
      <c r="E14" s="321" t="s">
        <v>42</v>
      </c>
      <c r="F14" s="323"/>
      <c r="G14" s="324"/>
      <c r="H14" s="321" t="s">
        <v>43</v>
      </c>
      <c r="I14" s="322"/>
      <c r="J14" s="266"/>
    </row>
    <row r="15" spans="2:10" ht="14.25" customHeight="1" x14ac:dyDescent="0.2">
      <c r="B15" s="338"/>
      <c r="C15" s="338"/>
      <c r="D15" s="339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42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43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43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43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43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43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43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43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43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43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43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43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43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43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43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43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43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43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43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43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43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43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43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43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43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33" t="s">
        <v>5</v>
      </c>
      <c r="C41" s="334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33" t="s">
        <v>6</v>
      </c>
      <c r="C42" s="334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33" t="s">
        <v>139</v>
      </c>
      <c r="C43" s="334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33" t="s">
        <v>8</v>
      </c>
      <c r="C44" s="334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33" t="s">
        <v>20</v>
      </c>
      <c r="C45" s="334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31" t="s">
        <v>9</v>
      </c>
      <c r="C46" s="332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31" t="s">
        <v>10</v>
      </c>
      <c r="C47" s="332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31" t="s">
        <v>11</v>
      </c>
      <c r="C48" s="332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31" t="s">
        <v>0</v>
      </c>
      <c r="C49" s="332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31" t="s">
        <v>4</v>
      </c>
      <c r="C50" s="332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38" t="s">
        <v>24</v>
      </c>
      <c r="C51" s="338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29" t="s">
        <v>45</v>
      </c>
      <c r="C56" s="330"/>
      <c r="D56" s="346" t="s">
        <v>44</v>
      </c>
      <c r="E56" s="347"/>
      <c r="F56" s="346" t="s">
        <v>24</v>
      </c>
    </row>
    <row r="57" spans="2:10" x14ac:dyDescent="0.2">
      <c r="B57" s="330"/>
      <c r="C57" s="330"/>
      <c r="D57" s="150" t="s">
        <v>25</v>
      </c>
      <c r="E57" s="150" t="s">
        <v>40</v>
      </c>
      <c r="F57" s="347"/>
    </row>
    <row r="58" spans="2:10" x14ac:dyDescent="0.2">
      <c r="B58" s="327" t="str">
        <f>IF('Memoria Aporte del Ejecutor'!B3="INDICAR AQUÍ NOMBRE EJECUTOR","EJECUTOR",'Memoria Aporte del Ejecutor'!B3)</f>
        <v>EJECUTOR</v>
      </c>
      <c r="C58" s="328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7" t="str">
        <f>IF('Memoria Aporte de Asociado 1'!B3="INDICAR AQUÍ NOMBRE ASOCIADO 1","Sin asociado 1",'Memoria Aporte de Asociado 1'!B3)</f>
        <v>Sin asociado 1</v>
      </c>
      <c r="C59" s="328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7" t="str">
        <f>IF('Memoria Aporte de Asociado 2'!B3="INDICAR AQUÍ NOMBRE ASOCIADO 2","Sin asociado 2",'Memoria Aporte de Asociado 2'!B3)</f>
        <v>Sin asociado 2</v>
      </c>
      <c r="C60" s="328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7" t="str">
        <f>IF('Memoria Aporte de Asociado 3'!B3="INDICAR AQUÍ NOMBRE ASOCIADO 3","Sin asociado 3",'Memoria Aporte de Asociado 3'!B3)</f>
        <v>Sin asociado 3</v>
      </c>
      <c r="C61" s="328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7" t="str">
        <f>IF('Memoria Aporte de Asociado 4'!B3="INDICAR AQUÍ NOMBRE ASOCIADO 4","Sin asociado 4",'Memoria Aporte de Asociado 4'!B3)</f>
        <v>Sin asociado 4</v>
      </c>
      <c r="C62" s="328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7" t="str">
        <f>IF('Memoria Aporte de Asociado 5'!B3="INDICAR AQUÍ NOMBRE ASOCIADO 5","Sin asociado 5",'Memoria Aporte de Asociado 5'!B3)</f>
        <v>Sin asociado 5</v>
      </c>
      <c r="C63" s="328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7" t="str">
        <f>IF('Memoria Aporte de Asociado 6'!B3="INDICAR AQUÍ NOMBRE ASOCIADO 6","Sin asociado 6",'Memoria Aporte de Asociado 6'!B3)</f>
        <v>Sin asociado 6</v>
      </c>
      <c r="C64" s="328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44" t="str">
        <f>IF('Memoria Aporte de Asociado 7'!B3="INDICAR AQUÍ NOMBRE ASOCIADO 7","Sin asociado 7",'Memoria Aporte de Asociado 7'!B3)</f>
        <v>Sin asociado 7</v>
      </c>
      <c r="C65" s="345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44" t="str">
        <f>IF('Memoria Aporte de Asociado 8'!B3="INDICAR AQUÍ NOMBRE ASOCIADO 8","Sin asociado 8",'Memoria Aporte de Asociado 8'!B3)</f>
        <v>Sin asociado 8</v>
      </c>
      <c r="C66" s="345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44" t="str">
        <f>IF('Memoria Aporte de Asociado 9'!B3="INDICAR AQUÍ NOMBRE ASOCIADO 9","Sin asociado 9",'Memoria Aporte de Asociado 9'!B3)</f>
        <v>Sin asociado 9</v>
      </c>
      <c r="C67" s="345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44" t="str">
        <f>IF('Memoria Aporte de Asociado 10'!B3="INDICAR AQUÍ NOMBRE ASOCIADO 10","Sin asociado 10",'Memoria Aporte de Asociado 10'!B3)</f>
        <v>Sin asociado 10</v>
      </c>
      <c r="C68" s="345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40" t="s">
        <v>24</v>
      </c>
      <c r="C69" s="341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8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9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9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9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9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9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9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9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9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9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9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9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9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9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9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9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9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9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9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9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9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9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9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9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50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51" t="s">
        <v>29</v>
      </c>
      <c r="C30" s="352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51" t="s">
        <v>30</v>
      </c>
      <c r="C31" s="352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51" t="s">
        <v>31</v>
      </c>
      <c r="C32" s="352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51" t="s">
        <v>32</v>
      </c>
      <c r="C33" s="352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51" t="s">
        <v>33</v>
      </c>
      <c r="C34" s="352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53" t="s">
        <v>34</v>
      </c>
      <c r="C35" s="354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53" t="s">
        <v>35</v>
      </c>
      <c r="C36" s="354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53" t="s">
        <v>36</v>
      </c>
      <c r="C37" s="354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53" t="s">
        <v>37</v>
      </c>
      <c r="C38" s="354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53" t="s">
        <v>38</v>
      </c>
      <c r="C39" s="354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55" t="s">
        <v>24</v>
      </c>
      <c r="C40" s="355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8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9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9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9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9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9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9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9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9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9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9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9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9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9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9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9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9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9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9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9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9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9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9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9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50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51" t="s">
        <v>29</v>
      </c>
      <c r="C30" s="352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51" t="s">
        <v>30</v>
      </c>
      <c r="C31" s="352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51" t="s">
        <v>31</v>
      </c>
      <c r="C32" s="352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51" t="s">
        <v>32</v>
      </c>
      <c r="C33" s="352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51" t="s">
        <v>33</v>
      </c>
      <c r="C34" s="352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53" t="s">
        <v>34</v>
      </c>
      <c r="C35" s="354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53" t="s">
        <v>35</v>
      </c>
      <c r="C36" s="354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53" t="s">
        <v>36</v>
      </c>
      <c r="C37" s="354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53" t="s">
        <v>37</v>
      </c>
      <c r="C38" s="354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53" t="s">
        <v>38</v>
      </c>
      <c r="C39" s="354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55" t="s">
        <v>24</v>
      </c>
      <c r="C40" s="355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B2:M144"/>
  <sheetViews>
    <sheetView zoomScale="70" zoomScaleNormal="70" workbookViewId="0">
      <pane ySplit="5" topLeftCell="A6" activePane="bottomLeft" state="frozenSplit"/>
      <selection pane="bottomLeft" activeCell="F17" sqref="F17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10" t="s">
        <v>126</v>
      </c>
      <c r="C3" s="311"/>
      <c r="D3" s="112" t="s">
        <v>61</v>
      </c>
      <c r="I3" s="302"/>
      <c r="J3" s="303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3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4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284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4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4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4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4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4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4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4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284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284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284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284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284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284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284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284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284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284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284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284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4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4"/>
      <c r="C29" s="286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4"/>
      <c r="C30" s="287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4"/>
      <c r="C31" s="287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284"/>
      <c r="C32" s="287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4"/>
      <c r="C33" s="288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4"/>
      <c r="C34" s="286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4"/>
      <c r="C35" s="287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284"/>
      <c r="C36" s="287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284"/>
      <c r="C37" s="287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5"/>
      <c r="C38" s="289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0">
        <f>SUM(H39:H60)</f>
        <v>0</v>
      </c>
      <c r="J60" s="281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0">
        <f>SUM(H61:H66)</f>
        <v>0</v>
      </c>
      <c r="J66" s="282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0">
        <f>SUM(H67:H74)</f>
        <v>0</v>
      </c>
      <c r="J74" s="281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2"/>
      <c r="C90" s="293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0">
        <f>SUM(H75:H102)</f>
        <v>0</v>
      </c>
      <c r="J102" s="281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8"/>
      <c r="C104" s="299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8"/>
      <c r="C105" s="299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8"/>
      <c r="C106" s="299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0">
        <f>SUM(H103:H110)</f>
        <v>0</v>
      </c>
      <c r="J110" s="281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0">
        <f>SUM(H111:H118)</f>
        <v>0</v>
      </c>
      <c r="J118" s="281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2"/>
      <c r="C120" s="313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0">
        <f>SUM(H119:H123)</f>
        <v>0</v>
      </c>
      <c r="J123" s="281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0">
        <f>SUM(H124:H132)</f>
        <v>0</v>
      </c>
      <c r="J132" s="281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0">
        <f>SUM(H133:H135)</f>
        <v>0</v>
      </c>
      <c r="J135" s="281"/>
      <c r="L135" s="196"/>
      <c r="M135" s="192"/>
    </row>
    <row r="136" spans="2:13" x14ac:dyDescent="0.2">
      <c r="B136" s="304" t="s">
        <v>4</v>
      </c>
      <c r="C136" s="305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6"/>
      <c r="C137" s="307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8"/>
      <c r="C138" s="309"/>
      <c r="D138" s="127"/>
      <c r="E138" s="74"/>
      <c r="F138" s="75"/>
      <c r="G138" s="75"/>
      <c r="H138" s="39">
        <f>F138*G138</f>
        <v>0</v>
      </c>
      <c r="I138" s="280">
        <f>SUM(H136:H138)</f>
        <v>0</v>
      </c>
      <c r="J138" s="281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0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10" t="s">
        <v>124</v>
      </c>
      <c r="C3" s="311"/>
      <c r="D3" s="112" t="s">
        <v>61</v>
      </c>
      <c r="I3" s="302"/>
      <c r="J3" s="303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3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4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84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4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4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4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4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4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4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4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84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84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84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84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84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84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84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84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84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84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84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84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4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4"/>
      <c r="C29" s="286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4"/>
      <c r="C30" s="287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4"/>
      <c r="C31" s="287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84"/>
      <c r="C32" s="287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4"/>
      <c r="C33" s="288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4"/>
      <c r="C34" s="286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4"/>
      <c r="C35" s="287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84"/>
      <c r="C36" s="287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84"/>
      <c r="C37" s="287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5"/>
      <c r="C38" s="289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0">
        <f>SUM(H39:H60)</f>
        <v>0</v>
      </c>
      <c r="J60" s="281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0">
        <f>SUM(H61:H66)</f>
        <v>0</v>
      </c>
      <c r="J66" s="282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0">
        <f>SUM(H67:H74)</f>
        <v>0</v>
      </c>
      <c r="J74" s="281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92"/>
      <c r="C90" s="293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0">
        <f>SUM(H75:H102)</f>
        <v>0</v>
      </c>
      <c r="J102" s="281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12"/>
      <c r="C104" s="313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12"/>
      <c r="C105" s="313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12"/>
      <c r="C106" s="313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0">
        <f>SUM(H103:H110)</f>
        <v>0</v>
      </c>
      <c r="J110" s="281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0">
        <f>SUM(H111:H118)</f>
        <v>0</v>
      </c>
      <c r="J118" s="281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2"/>
      <c r="C120" s="313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0">
        <f>SUM(H119:H123)</f>
        <v>0</v>
      </c>
      <c r="J123" s="281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0">
        <f>SUM(H124:H132)</f>
        <v>0</v>
      </c>
      <c r="J132" s="281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0">
        <f>SUM(H133:H135)</f>
        <v>0</v>
      </c>
      <c r="J135" s="281"/>
      <c r="L135" s="196"/>
      <c r="M135" s="192"/>
    </row>
    <row r="136" spans="2:13" x14ac:dyDescent="0.2">
      <c r="B136" s="304" t="s">
        <v>4</v>
      </c>
      <c r="C136" s="305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6"/>
      <c r="C137" s="307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8"/>
      <c r="C138" s="309"/>
      <c r="D138" s="127"/>
      <c r="E138" s="74"/>
      <c r="F138" s="75"/>
      <c r="G138" s="75"/>
      <c r="H138" s="39">
        <f>F138*G138</f>
        <v>0</v>
      </c>
      <c r="I138" s="280">
        <f>SUM(H136:H138)</f>
        <v>0</v>
      </c>
      <c r="J138" s="281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0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10" t="s">
        <v>125</v>
      </c>
      <c r="C3" s="311"/>
      <c r="D3" s="112" t="s">
        <v>61</v>
      </c>
      <c r="I3" s="302"/>
      <c r="J3" s="303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3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4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84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4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4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4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4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4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4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4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84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84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84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84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84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84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84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84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84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84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84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84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4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4"/>
      <c r="C29" s="286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4"/>
      <c r="C30" s="287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4"/>
      <c r="C31" s="287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84"/>
      <c r="C32" s="287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4"/>
      <c r="C33" s="288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4"/>
      <c r="C34" s="286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4"/>
      <c r="C35" s="287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84"/>
      <c r="C36" s="287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84"/>
      <c r="C37" s="287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5"/>
      <c r="C38" s="289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0">
        <f>SUM(H39:H60)</f>
        <v>0</v>
      </c>
      <c r="J60" s="281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0">
        <f>SUM(H61:H66)</f>
        <v>0</v>
      </c>
      <c r="J66" s="282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0">
        <f>SUM(H67:H74)</f>
        <v>0</v>
      </c>
      <c r="J74" s="281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2"/>
      <c r="C90" s="293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0">
        <f>SUM(H75:H102)</f>
        <v>0</v>
      </c>
      <c r="J102" s="281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12"/>
      <c r="C104" s="313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12"/>
      <c r="C105" s="313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12"/>
      <c r="C106" s="313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0">
        <f>SUM(H103:H110)</f>
        <v>0</v>
      </c>
      <c r="J110" s="281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0">
        <f>SUM(H111:H118)</f>
        <v>0</v>
      </c>
      <c r="J118" s="281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2"/>
      <c r="C120" s="313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0">
        <f>SUM(H119:H123)</f>
        <v>0</v>
      </c>
      <c r="J123" s="281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0">
        <f>SUM(H124:H132)</f>
        <v>0</v>
      </c>
      <c r="J132" s="281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0">
        <f>SUM(H133:H135)</f>
        <v>0</v>
      </c>
      <c r="J135" s="281"/>
      <c r="L135" s="196"/>
      <c r="M135" s="192"/>
    </row>
    <row r="136" spans="2:13" x14ac:dyDescent="0.2">
      <c r="B136" s="304" t="s">
        <v>4</v>
      </c>
      <c r="C136" s="305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6"/>
      <c r="C137" s="307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8"/>
      <c r="C138" s="309"/>
      <c r="D138" s="127"/>
      <c r="E138" s="74"/>
      <c r="F138" s="75"/>
      <c r="G138" s="75"/>
      <c r="H138" s="39">
        <f>F138*G138</f>
        <v>0</v>
      </c>
      <c r="I138" s="280">
        <f>SUM(H136:H138)</f>
        <v>0</v>
      </c>
      <c r="J138" s="281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0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J17" sqref="J17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6" t="str">
        <f>'Memoria Aporte FIA al Ejecutor'!B3</f>
        <v>INDICAR AQUÍ NOMBRE EJECUTOR</v>
      </c>
      <c r="C3" s="31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92"/>
      <c r="C47" s="293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ht="15.6" customHeight="1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8"/>
      <c r="C107" s="299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21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21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si="21"/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21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21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21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21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21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21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6" t="str">
        <f>'Memoria Aporte FIA a Asociado 1'!B3</f>
        <v>INDICAR AQUÍ NOMBRE ASOCIADO 1</v>
      </c>
      <c r="C3" s="31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6" t="str">
        <f>'Memoria Aporte FIA a Asociado 2'!B3:C3</f>
        <v>INDICAR AQUÍ NOMBRE ASOCIADO 2</v>
      </c>
      <c r="C3" s="31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  <mergeCell ref="B204:C213"/>
    <mergeCell ref="I213:J213"/>
    <mergeCell ref="B214:C221"/>
    <mergeCell ref="I221:J221"/>
    <mergeCell ref="B222:C229"/>
    <mergeCell ref="I229:J229"/>
    <mergeCell ref="B168:C189"/>
    <mergeCell ref="I189:J189"/>
    <mergeCell ref="B190:C195"/>
    <mergeCell ref="I195:J195"/>
    <mergeCell ref="B196:C203"/>
    <mergeCell ref="I203:J203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I104:J104"/>
    <mergeCell ref="B105:C109"/>
    <mergeCell ref="I109:J109"/>
    <mergeCell ref="B110:C118"/>
    <mergeCell ref="I118:J118"/>
    <mergeCell ref="B3:C3"/>
    <mergeCell ref="B10:B42"/>
    <mergeCell ref="C33:C37"/>
    <mergeCell ref="C38:C42"/>
    <mergeCell ref="B43:C64"/>
    <mergeCell ref="B65:C70"/>
    <mergeCell ref="B71:C78"/>
    <mergeCell ref="B79:C88"/>
    <mergeCell ref="B89:C96"/>
    <mergeCell ref="B97:C104"/>
    <mergeCell ref="I70:J70"/>
    <mergeCell ref="I64:J64"/>
    <mergeCell ref="I78:J78"/>
    <mergeCell ref="I88:J88"/>
    <mergeCell ref="I96:J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20" t="s">
        <v>127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20" t="s">
        <v>128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Constanza Perez</cp:lastModifiedBy>
  <cp:lastPrinted>2015-08-19T17:47:47Z</cp:lastPrinted>
  <dcterms:created xsi:type="dcterms:W3CDTF">2007-07-31T21:27:49Z</dcterms:created>
  <dcterms:modified xsi:type="dcterms:W3CDTF">2020-01-22T15:03:58Z</dcterms:modified>
</cp:coreProperties>
</file>